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://intranet.cfp.pt/sites/fp/trabalhos/Relatrios Sectoriais/2016-02-Analise da Execução da SS e da CGA/Relatório/"/>
    </mc:Choice>
  </mc:AlternateContent>
  <bookViews>
    <workbookView xWindow="0" yWindow="0" windowWidth="28800" windowHeight="12435" tabRatio="861"/>
  </bookViews>
  <sheets>
    <sheet name="Índice" sheetId="25" r:id="rId1"/>
    <sheet name="Gráfico 1" sheetId="12" r:id="rId2"/>
    <sheet name="Gráfico 2" sheetId="11" r:id="rId3"/>
    <sheet name="Gráfico 3" sheetId="14" r:id="rId4"/>
    <sheet name="Gráfico 4" sheetId="15" r:id="rId5"/>
    <sheet name="Gráfico 5" sheetId="23" r:id="rId6"/>
    <sheet name="Gráfico 6" sheetId="16" r:id="rId7"/>
    <sheet name="Gráfico 7" sheetId="17" r:id="rId8"/>
    <sheet name="Gráfico 8" sheetId="28" r:id="rId9"/>
    <sheet name="Gráfico 9" sheetId="27" r:id="rId10"/>
    <sheet name="Gráfico 10" sheetId="24" r:id="rId11"/>
    <sheet name="Gráfico 11" sheetId="19" r:id="rId12"/>
    <sheet name="Gráfico 12" sheetId="32" r:id="rId13"/>
    <sheet name="Gráfico 13" sheetId="21" r:id="rId14"/>
    <sheet name="Gráfico 14" sheetId="18" r:id="rId15"/>
    <sheet name="Quadro 1" sheetId="3" r:id="rId16"/>
    <sheet name="Quadro 2" sheetId="29" r:id="rId17"/>
    <sheet name="Quadro 3" sheetId="26" r:id="rId18"/>
    <sheet name="Quadro 4" sheetId="5" r:id="rId19"/>
    <sheet name="Quadro 5" sheetId="6" r:id="rId20"/>
  </sheets>
  <externalReferences>
    <externalReference r:id="rId21"/>
    <externalReference r:id="rId22"/>
  </externalReferences>
  <definedNames>
    <definedName name="_Order1" hidden="1">255</definedName>
    <definedName name="_Order2" hidden="1">255</definedName>
    <definedName name="anscount" hidden="1">1</definedName>
    <definedName name="_xlnm.Print_Area" localSheetId="16">'Quadro 2'!$D$3:$I$27</definedName>
    <definedName name="Gráfico_1_–__Variação_homóloga_acumulada_da_receita_da_Segurança_Social_sem_FSE">Índice!$B$9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ista1" localSheetId="16">'Quadro 2'!#REF!</definedName>
    <definedName name="lista1">#REF!</definedName>
    <definedName name="lista2" localSheetId="16">'Quadro 2'!#REF!</definedName>
    <definedName name="lista2">#REF!</definedName>
    <definedName name="lista3" localSheetId="16">'Quadro 2'!#REF!</definedName>
    <definedName name="lista3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28" l="1"/>
  <c r="A8" i="28"/>
  <c r="A7" i="28"/>
  <c r="D26" i="29" l="1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8" i="29"/>
  <c r="D7" i="29"/>
  <c r="D6" i="29"/>
</calcChain>
</file>

<file path=xl/sharedStrings.xml><?xml version="1.0" encoding="utf-8"?>
<sst xmlns="http://schemas.openxmlformats.org/spreadsheetml/2006/main" count="521" uniqueCount="295">
  <si>
    <t>GRÁFICOS</t>
  </si>
  <si>
    <t>Índice</t>
  </si>
  <si>
    <t>QUADROS</t>
  </si>
  <si>
    <t>Contribuições e quotizações</t>
  </si>
  <si>
    <t>AGREGADOS E COMPONENTES
 ORÇAMENTAIS</t>
  </si>
  <si>
    <t>PREVISÃO</t>
  </si>
  <si>
    <t>EXECUÇÃO</t>
  </si>
  <si>
    <t xml:space="preserve">Milhões de Euros </t>
  </si>
  <si>
    <t>Var. homóloga (%)</t>
  </si>
  <si>
    <t>Ctvh (p.p.)</t>
  </si>
  <si>
    <t>RECEITA EFETIVA</t>
  </si>
  <si>
    <t>IVA Social</t>
  </si>
  <si>
    <t>Receita de Capital</t>
  </si>
  <si>
    <t>Pensões</t>
  </si>
  <si>
    <t>Rendimento Social de Inserção</t>
  </si>
  <si>
    <t>Ação Social</t>
  </si>
  <si>
    <t>Despesa de Capital</t>
  </si>
  <si>
    <t>-</t>
  </si>
  <si>
    <t>Comparticipação do OE</t>
  </si>
  <si>
    <t>Pensões e Abonos - Resp. CGA</t>
  </si>
  <si>
    <t>Pensões e Abonos - Resp. OE</t>
  </si>
  <si>
    <t>Contribuições para a CGA</t>
  </si>
  <si>
    <t>Transferências correntes - das quais:</t>
  </si>
  <si>
    <t>DESPESA EFETIVA - da qual:</t>
  </si>
  <si>
    <t>Transf. para as Famílias</t>
  </si>
  <si>
    <t>SALDO GLOBAL</t>
  </si>
  <si>
    <t>Conta</t>
  </si>
  <si>
    <t>CGA</t>
  </si>
  <si>
    <t>Saldo Global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</si>
  <si>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</si>
  <si>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</si>
  <si>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</si>
  <si>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</si>
  <si>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</si>
  <si>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</si>
  <si>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</si>
  <si>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</si>
  <si>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</si>
  <si>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 xml:space="preserve">set </t>
  </si>
  <si>
    <t>out</t>
  </si>
  <si>
    <t>nov</t>
  </si>
  <si>
    <t>Previdencial</t>
  </si>
  <si>
    <t>Ano</t>
  </si>
  <si>
    <t>Fonte: IGFSS. Cálculos do CFP.</t>
  </si>
  <si>
    <t>Prev.</t>
  </si>
  <si>
    <t>IVA  Social</t>
  </si>
  <si>
    <t xml:space="preserve"> Trf. OE-RSB</t>
  </si>
  <si>
    <t xml:space="preserve"> Trf. OE-CPN</t>
  </si>
  <si>
    <t>Trf. OE-Extr.</t>
  </si>
  <si>
    <t>Contribuições</t>
  </si>
  <si>
    <t>Desp. de capital</t>
  </si>
  <si>
    <t>Subsídios - Form. Prof.</t>
  </si>
  <si>
    <t>Abono de Família</t>
  </si>
  <si>
    <t>Doença</t>
  </si>
  <si>
    <t>Desemprego</t>
  </si>
  <si>
    <t>Pensões (inclui RSB)</t>
  </si>
  <si>
    <t>Beneficiários do subsídio de desemprego e valor médio da prestação</t>
  </si>
  <si>
    <t>Receita de capital</t>
  </si>
  <si>
    <t>Despesa efetiva (vha%)</t>
  </si>
  <si>
    <t>RECEITA EFETIVA (excl. FSE)</t>
  </si>
  <si>
    <t>DESPESA EFETIVA (excl. FSE)</t>
  </si>
  <si>
    <t>Por memória:</t>
  </si>
  <si>
    <t>Transferências do FSE</t>
  </si>
  <si>
    <t>Receita Corrente - da qual:</t>
  </si>
  <si>
    <t>Despesa Corrente - da qual:</t>
  </si>
  <si>
    <t>Receita Efetiva - da qual:</t>
  </si>
  <si>
    <t>Despesa Efetiva - da qual:</t>
  </si>
  <si>
    <t>2014 (excl. FSE)</t>
  </si>
  <si>
    <t>Variação anual (M€)</t>
  </si>
  <si>
    <t>Trf. OE-LBSS</t>
  </si>
  <si>
    <t>Outras Receitas</t>
  </si>
  <si>
    <t>set</t>
  </si>
  <si>
    <t>DESPESA EFETIVA  (excl. FSE)</t>
  </si>
  <si>
    <t>Outras despesas</t>
  </si>
  <si>
    <t>Contributo por componente da despesa (p.p.)</t>
  </si>
  <si>
    <t>Fonte: IGFSS, INE e Segurança Social. Cálculos do CFP. | Nota: t.v.h. – taxa de variação homóloga.</t>
  </si>
  <si>
    <t>t.v.h. (%)</t>
  </si>
  <si>
    <t>N.º subscritores</t>
  </si>
  <si>
    <t>Quadro 1 – Previsões orçamentais para a Segurança Social (2014 e 2015)</t>
  </si>
  <si>
    <t>Fonte: DGO e IGFSS. Cálculos do CFP. Notas: Ctvh – contributo para a taxa de variação homóloga. A rubrica da despesa com pensões em 2015 não é diretamente comparável com a do período homólogo uma vez que até 2014, o valor líquido dos fluxos da Segurança Social para a CGA no âmbito do pagamento de pensões unificadas era refletido na rubrica da despesa com pensões, enquanto que a partir de 2015, as transferências recebidas ou pagas à CGA passam a ser registadas em “Transferências correntes”.</t>
  </si>
  <si>
    <t>CSS/14</t>
  </si>
  <si>
    <t>OSS/15</t>
  </si>
  <si>
    <t>RECEITA EFETIVA (excluindo FSE)</t>
  </si>
  <si>
    <t>Receita fiscal</t>
  </si>
  <si>
    <t>IVA social</t>
  </si>
  <si>
    <t>Receitas de jogos sociais</t>
  </si>
  <si>
    <t xml:space="preserve">IVA - PES e ASECE </t>
  </si>
  <si>
    <t>Contribuição Extraordinária de Solidariedade</t>
  </si>
  <si>
    <t>Transferências do OE</t>
  </si>
  <si>
    <t>Transferências do OE para cumprimento da LBSS</t>
  </si>
  <si>
    <t>Transferência extraordinária do OE</t>
  </si>
  <si>
    <t>Transferências do OE - CPN</t>
  </si>
  <si>
    <t>Transferências do OE - RSB</t>
  </si>
  <si>
    <t>Transferências da CGA - pensões unificadas</t>
  </si>
  <si>
    <t>DESPESA EFETIVA (excluindo FSE)</t>
  </si>
  <si>
    <t>Prestações Sociais</t>
  </si>
  <si>
    <t>Subs. e complemento por doença</t>
  </si>
  <si>
    <t>Subs. desemprego e apoio ao emprego</t>
  </si>
  <si>
    <t>Complemento Solidário para Idosos</t>
  </si>
  <si>
    <t>Outras prestações</t>
  </si>
  <si>
    <t>Subsídios de Formação Profissional</t>
  </si>
  <si>
    <t>Transf. para a CGA - pensões unificadas</t>
  </si>
  <si>
    <t>SALDO GLOBAL (excluindo FSE)</t>
  </si>
  <si>
    <t>Por memória: OSS/15</t>
  </si>
  <si>
    <t>Subsídios Form. Prof. com suporte no FSE</t>
  </si>
  <si>
    <t>OE/2015</t>
  </si>
  <si>
    <t>Quotas e Contribuições</t>
  </si>
  <si>
    <t>Compensação por pagamento de pensões</t>
  </si>
  <si>
    <t>Transferências da Seg. Social</t>
  </si>
  <si>
    <t>Outras receitas correntes</t>
  </si>
  <si>
    <t>Transferências Correntes - das quais:</t>
  </si>
  <si>
    <t>Pensões e Abonos - Resp. Outras Entidades</t>
  </si>
  <si>
    <t>Transferências para outras entidades</t>
  </si>
  <si>
    <t>Outras despesas correntes</t>
  </si>
  <si>
    <t>c. final 2014</t>
  </si>
  <si>
    <t>OE/15</t>
  </si>
  <si>
    <t>M€</t>
  </si>
  <si>
    <t>t.v.a. (%)</t>
  </si>
  <si>
    <t>Peso relativo (%)</t>
  </si>
  <si>
    <t>Grau de execução (%)</t>
  </si>
  <si>
    <t>Rendimentos</t>
  </si>
  <si>
    <t>Transferências da CGA (pensões unificadas)</t>
  </si>
  <si>
    <t>Outras receitas</t>
  </si>
  <si>
    <t>Subsídio de desemprego</t>
  </si>
  <si>
    <t>Transfª p/ emprego, higiene e form. profissional</t>
  </si>
  <si>
    <t>Transferências para a CGA (pensões unificadas)</t>
  </si>
  <si>
    <t>Subsídio por doença</t>
  </si>
  <si>
    <t>Subsídio de parentalidade</t>
  </si>
  <si>
    <t>Acções de formação profissional com suporte no CPN</t>
  </si>
  <si>
    <t>Sistema de Proteção Social de Cidadania</t>
  </si>
  <si>
    <t>Transferências do OE - LBSS</t>
  </si>
  <si>
    <t>PES e ASECE</t>
  </si>
  <si>
    <t>Complementos sociais</t>
  </si>
  <si>
    <t>Pensões por antecipação da idade de reforma</t>
  </si>
  <si>
    <t>Regime Esp. de Seg. Social das Act. Agrícolas</t>
  </si>
  <si>
    <t>Prestações por dependência</t>
  </si>
  <si>
    <t>Subsídio social de desemprego</t>
  </si>
  <si>
    <t>Pensões sociais</t>
  </si>
  <si>
    <t>Prestações por deficiência</t>
  </si>
  <si>
    <t>2015 (excl. FSE)</t>
  </si>
  <si>
    <t>Solidariedade</t>
  </si>
  <si>
    <t>OSS 2015</t>
  </si>
  <si>
    <t>Transf. CGA (pensões unif.)</t>
  </si>
  <si>
    <t>Quotas e contribuições (tvha)</t>
  </si>
  <si>
    <t>Valores subjacentes ao Gráfico 13 - Variação homóloga acumulada da despesa da CGA</t>
  </si>
  <si>
    <t>Regimes Especiais</t>
  </si>
  <si>
    <t>Nº mensal de beneficiários (t.v.h., %)</t>
  </si>
  <si>
    <t>Valor médio mensal prestações desemprego (t.v.h., %)</t>
  </si>
  <si>
    <t>Despesa mensal c/ prestações de desemprego (t.v.h., %)</t>
  </si>
  <si>
    <t>Nº de desempregados do trimestre (t.v.h., %)</t>
  </si>
  <si>
    <t>Variação anual</t>
  </si>
  <si>
    <t>Total Consolidado</t>
  </si>
  <si>
    <t>Sistema Previdencial - Repartição</t>
  </si>
  <si>
    <t>Sistema Previdencial - Capitalização</t>
  </si>
  <si>
    <t>Sistema Previdencial (excluindo FSE)</t>
  </si>
  <si>
    <t>Saldo global</t>
  </si>
  <si>
    <t>Saldo global (excluindo transf. extraordinária do OE):</t>
  </si>
  <si>
    <t>Análise da Execução Orçamental da Segurança Social e da CGA em 2015</t>
  </si>
  <si>
    <t>(Gráficos e tabelas do Relatório n.º 4/2016)</t>
  </si>
  <si>
    <t>Gráfico 2 – Evolução das contribuições e quotizações e das remunerações (tva,%)</t>
  </si>
  <si>
    <t>Gráfico 3 – Fatores explicativos da evolução das contribuições e quotizações (tva,%)</t>
  </si>
  <si>
    <t>Gráfico 4 – Variação homóloga acumulada da despesa da Segurança Social</t>
  </si>
  <si>
    <t>Gráfico 5 – Variação homóloga da despesa com prestações de desemprego e pensões</t>
  </si>
  <si>
    <t>Gráfico 6 – Evolução acumulada do saldo orçamental da Segurança Social (M€)</t>
  </si>
  <si>
    <t>Gráfico 7 – Saldo orçamental da Segurança Social excluindo FSE, sem transferência extraordinária do OE (M€)</t>
  </si>
  <si>
    <t>Gráfico 1 –  Variação homóloga acumulada da receita da Segurança Social sem FSE</t>
  </si>
  <si>
    <t>Gráfico 8 – Saldo orçamental por sistema excluindo FSE, sem transferência extraordinária do OE (M€)</t>
  </si>
  <si>
    <t>Gráfico 9 – Contributo dos subsistemas para o saldo orçamental excluindo FSE e transferência extraordinária do OE   (M€)</t>
  </si>
  <si>
    <t>Gráfico 10 – Evolução do número de subscritores e das respetivas contribuições e massa salarial</t>
  </si>
  <si>
    <t>Gráfico 11 – Evolução das componentes de receita da CGA</t>
  </si>
  <si>
    <t>Gráfico 12 – Evolução do número de aposentados no período 2000-2015</t>
  </si>
  <si>
    <t>Gráfico 13 – Evolução das componentes da despesa da CGA</t>
  </si>
  <si>
    <t>Gráfico 14 – Evolução acumulada do saldo orçamental da CGA (em M€)</t>
  </si>
  <si>
    <t>Quadro 1 – Orçamento da Segurança Social para 2016</t>
  </si>
  <si>
    <t>Quadro 2 – Orçamento da Caixa Geral de Aposentações para 2016</t>
  </si>
  <si>
    <t>Quadro 3 – Execução orçamental da Segurança Social em 2015</t>
  </si>
  <si>
    <t>Quadro 4 – Execução orçamental da Segurança Social por sistema</t>
  </si>
  <si>
    <t>Quadro 5 – Execução orçamental da Caixa Geral de Aposentações em 2015</t>
  </si>
  <si>
    <t>R</t>
  </si>
  <si>
    <t>Exec. Prov.</t>
  </si>
  <si>
    <t>Previsão</t>
  </si>
  <si>
    <t>Fonte</t>
  </si>
  <si>
    <t>2015</t>
  </si>
  <si>
    <t>OE/2016</t>
  </si>
  <si>
    <t>em M€</t>
  </si>
  <si>
    <t>em %</t>
  </si>
  <si>
    <t>Ctvh 2014/2015</t>
  </si>
  <si>
    <t>D</t>
  </si>
  <si>
    <t>SIGO</t>
  </si>
  <si>
    <t>DGO</t>
  </si>
  <si>
    <t>jan-dez</t>
  </si>
  <si>
    <t>DESPESA EFETIVA</t>
  </si>
  <si>
    <t>Transferências correntes</t>
  </si>
  <si>
    <t>N.º médio subscritores</t>
  </si>
  <si>
    <t>Massa salarial</t>
  </si>
  <si>
    <t>N.º Subscritores</t>
  </si>
  <si>
    <t>OE inicial</t>
  </si>
  <si>
    <t>Execução</t>
  </si>
  <si>
    <t>Execução*</t>
  </si>
  <si>
    <t>Rendimentos de propriedade</t>
  </si>
  <si>
    <t>Variação anual ajustada (M€)</t>
  </si>
  <si>
    <t>Rendimentos de propriedade (M€)</t>
  </si>
  <si>
    <t>Valores subjacentes ao Gráfico 11 - Evolução das componentes de receita da CGA</t>
  </si>
  <si>
    <t>Valores subjacentes ao Gráfico 10 - Evolução das componentes de receita da CGA</t>
  </si>
  <si>
    <t>Total de Aposentados</t>
  </si>
  <si>
    <t>Número de novos aposentados</t>
  </si>
  <si>
    <t>Valores subjacentes ao Gráfico 12 - Evolução do número de aposentados no período 2000-2015</t>
  </si>
  <si>
    <t>Evolução do n.º de aposentados e de subscritores</t>
  </si>
  <si>
    <t>Tva 2014/2015</t>
  </si>
  <si>
    <t>jan-dez/15</t>
  </si>
  <si>
    <t>Fonte: DGO e CGA. Cálculos do CFP. | Notas: Ctvh - contributo para a taxa de variação homóloga.</t>
  </si>
  <si>
    <r>
      <t>N.º de subscritores vs. Variação da receita de "Quotas e contribuições"</t>
    </r>
    <r>
      <rPr>
        <sz val="10"/>
        <color theme="1"/>
        <rFont val="Segoe UI"/>
        <family val="2"/>
      </rPr>
      <t xml:space="preserve"> (em M€ e em %)</t>
    </r>
  </si>
  <si>
    <r>
      <t xml:space="preserve">Variação do n.º médio de subscritores e da respetiva massa salarial </t>
    </r>
    <r>
      <rPr>
        <sz val="10"/>
        <color theme="1"/>
        <rFont val="Segoe UI"/>
        <family val="2"/>
      </rPr>
      <t>(em %)</t>
    </r>
  </si>
  <si>
    <t>Fonte: CGA. Cálculos do CFP. | Nota: os valores relativos a 2014 foram ajustados em consonância com a alteração contabilística ocorrida a partir de 2015 respeitante ao financiamento das pensões unificadas.</t>
  </si>
  <si>
    <t xml:space="preserve">Fonte: CGA. Cálculos do CFP. </t>
  </si>
  <si>
    <t xml:space="preserve">Fonte: DGO e CGA. Cálculos do CFP. | Notas: para efeitos de comparabilidade, os valores relativos a 2014 foram ajustados em consonância com a alteração contabilística ocorrida a partir de 2015 respeitante ao financiamento da pensão unificada. </t>
  </si>
  <si>
    <t xml:space="preserve">Fonte: DGO e CGA. Cálculos do CFP. </t>
  </si>
  <si>
    <t>Fonte: DGO. Cálculos do CFP. | Nota: (*) nos termos do artigo 2.º da Lei n.º 60/2005, de 29 de dezembro, a CGA deixou de proceder à inscrição de subscritores a partir de 2006.</t>
  </si>
  <si>
    <t xml:space="preserve">Fonte: DGO. Cálculos do CFP. </t>
  </si>
  <si>
    <r>
      <t xml:space="preserve">Variação anual </t>
    </r>
    <r>
      <rPr>
        <sz val="10"/>
        <color theme="1"/>
        <rFont val="Segoe UI"/>
        <family val="2"/>
      </rPr>
      <t>(M€)</t>
    </r>
  </si>
  <si>
    <t>Fonte: DGO. Cálculos do CFP. | Nota: a previsão apresentada corresponde ao OE/2015.</t>
  </si>
  <si>
    <t>Fonte: DGO. Cálculos do CFP. | Nota: vha – variação homóloga acumulada. A previsão apresentada corresponde ao OE/2015.</t>
  </si>
  <si>
    <r>
      <t>Contributos das principais componentes da despesa</t>
    </r>
    <r>
      <rPr>
        <sz val="10"/>
        <color theme="1"/>
        <rFont val="Segoe UI"/>
        <family val="2"/>
      </rPr>
      <t xml:space="preserve"> (p.p.)</t>
    </r>
  </si>
  <si>
    <t>Fonte: DGO. |  Nota: “OE/2015” corresponde à previsão da CGA constante do OE/2015.</t>
  </si>
  <si>
    <r>
      <t xml:space="preserve">Quadro 2 – Orçamento da Caixa Geral de Aposentações para 2016 </t>
    </r>
    <r>
      <rPr>
        <sz val="10"/>
        <color theme="1"/>
        <rFont val="Segoe UI"/>
        <family val="2"/>
      </rPr>
      <t>(ótica da Contabilidade Pública)</t>
    </r>
  </si>
  <si>
    <r>
      <t xml:space="preserve">Quadro 5 – Execução orçamental da Caixa Geral de Aposentações em 2015 </t>
    </r>
    <r>
      <rPr>
        <sz val="10"/>
        <color theme="1"/>
        <rFont val="Segoe UI"/>
        <family val="2"/>
      </rPr>
      <t>(ótica da Contabilidade Pública)</t>
    </r>
  </si>
  <si>
    <r>
      <t xml:space="preserve">Valores subjacentes ao Gráfico 14 - Evolução acumulada do saldo orçamental da CGA </t>
    </r>
    <r>
      <rPr>
        <sz val="10"/>
        <color theme="1"/>
        <rFont val="Segoe UI"/>
        <family val="2"/>
      </rPr>
      <t>(em M€)</t>
    </r>
  </si>
  <si>
    <t>Variação anual (%)</t>
  </si>
  <si>
    <t xml:space="preserve">Por memória:  OE/2015 </t>
  </si>
  <si>
    <t>Valores subjacentes ao Gráfico 1 – Variação homóloga acumulada da receita da Segurança Social s/ FSE</t>
  </si>
  <si>
    <t>Contributo por conponente da receita</t>
  </si>
  <si>
    <t>Fonte: IGFSS. Cálculos do CFP. | Notas: Trf. OE – transferência do Orçamento do Estado; LBSS – Lei de Bases da Segurança Social; CPN – Contrapartida Pública Nacional; RSB – Regime Substitutivo Bancário. A receita de contribuições inclui a CES.</t>
  </si>
  <si>
    <t>Valores subjacentes ao Gráfico 2 – Evolução das contribuições e quotizações e das remunerações (tva,%)</t>
  </si>
  <si>
    <t>Mês</t>
  </si>
  <si>
    <t>Remunerações declaradas</t>
  </si>
  <si>
    <t>Contribuições e quotizações pagas</t>
  </si>
  <si>
    <t>Valores subjacentes ao Gráfico 3 – Fatores explicativos da evolução das contribuições e quotizações (tva,%)</t>
  </si>
  <si>
    <t>Fonte: IGFSS, Instituto de Informática. Cálculos do CFP. | Notas: os valores de contribuições e quotizações excluem a CES, as receitas do RERD em 2013 e das contribuições sobre prestações de desemprego e doença registadas em 2013 e 2014; t.v.a – taxa de variação acumulada.</t>
  </si>
  <si>
    <t>N.º médio de pessoas singulares com remuneração</t>
  </si>
  <si>
    <t>Remuneração média</t>
  </si>
  <si>
    <t>Cobrança coerciva</t>
  </si>
  <si>
    <t>Valores subjacentes ao Gráfico 4 – Variação homóloga acumulada da despesa da Segurança Social</t>
  </si>
  <si>
    <t>Fonte: IGFSS. Cálculos do CFP. | Notas: RSB – Regime Substitutivo dos Bancários. No gráfico do painel esquerdo, os subsídios à formação profissional excluem a despesa com suporte no FSE. A previsão apresentada no gráfico do painel direito corresponde ao OSS/2015.</t>
  </si>
  <si>
    <t>Valores subjacentes ao Gráfico 5 – Variação homóloga da despesa com prestações de desemprego e pensões</t>
  </si>
  <si>
    <t>N.º de pensionistas de velhice (t.v.h.,%)</t>
  </si>
  <si>
    <t>Valores subjacentes ao Gráfico 6 – Evolução acumulada do saldo orçamental da Segurança Social (M€)</t>
  </si>
  <si>
    <t>Valores subjacentes ao Gráfico 7 – Saldo orçamental da Segurança Social excluindo FSE, sem transferência extraordinária do OE (M€)</t>
  </si>
  <si>
    <t>Saldo s/ transf. Extraordinária</t>
  </si>
  <si>
    <t>Fonte: IGFSS. Cálculos do CFP. | Notas: Os saldos apresentados excluem as receitas do FSE e transferências com suporte no mesmo para entidades externas ao sistema, tendo sido corrigido na receita efetiva a parcela de FSE que financia despesa de ação social. Por isso os saldos são diferentes dos que constam do Ex-Mapa IX.</t>
  </si>
  <si>
    <t>Valores subjacentes ao Gráfico 8 - Saldo orçamental por sistema excluindo FSE, sem transferência extraordinária do OE (M€)</t>
  </si>
  <si>
    <t xml:space="preserve">Fonte: IGFSS. Cálculos do CFP. | Notas: Os saldos apresentados excluem as receitas do FSE e despesas com suporte no mesmo. </t>
  </si>
  <si>
    <t>Valores subjacentes ao Gráfico 9 - Contributo dos subsistemas para o saldo orçamental excluindo FSE e transferência extraordinária do OE (M€)</t>
  </si>
  <si>
    <t>Prev. OSS/15</t>
  </si>
  <si>
    <t>Execução Orçamental em 2015</t>
  </si>
  <si>
    <t>Proteção Familiar</t>
  </si>
  <si>
    <t xml:space="preserve">Fonte: IGFSS. Cálculos do CFP. | Notas: Os saldos apresentados excluem as receitas do FSE que não financiam despesas do próprio sistema nem as transferências com suporte no mesmo, para além da transferência extraordinária do OE. </t>
  </si>
  <si>
    <t>Variação Anual</t>
  </si>
  <si>
    <t>OSS/2016</t>
  </si>
  <si>
    <t>Ctva (p.p.)</t>
  </si>
  <si>
    <r>
      <t xml:space="preserve"> </t>
    </r>
    <r>
      <rPr>
        <sz val="8"/>
        <color theme="1"/>
        <rFont val="Segoe UI"/>
        <family val="2"/>
      </rPr>
      <t xml:space="preserve">Fonte: IGFSS e Cálculos CFP. | Notas: t.v.a. – Taxa de variação anual.  </t>
    </r>
  </si>
  <si>
    <t xml:space="preserve">Fator de consolidação </t>
  </si>
  <si>
    <t>jan-dez./15</t>
  </si>
  <si>
    <t>Quadro 4 – Execução orçamental da Segurança Social por sistema (ótica da Contabilidade Pública)</t>
  </si>
  <si>
    <t>Quadro 3 – Execução orçamental da Segurança Social em 2015 (ótica da Contabilidade Pública)</t>
  </si>
  <si>
    <t>CSS 2014</t>
  </si>
  <si>
    <t>EO 2015</t>
  </si>
  <si>
    <r>
      <t xml:space="preserve">Receita efetiva - </t>
    </r>
    <r>
      <rPr>
        <b/>
        <i/>
        <sz val="9"/>
        <color theme="1"/>
        <rFont val="Segoe UI"/>
        <family val="2"/>
      </rPr>
      <t>da qual:</t>
    </r>
  </si>
  <si>
    <t>Contribuição extraordinária solidariedade</t>
  </si>
  <si>
    <t>Transferências correntes do OE - Atualização pensões</t>
  </si>
  <si>
    <t>Transferências correntes do OE - Receitas Cessantes</t>
  </si>
  <si>
    <t>Transferências correntes do OE - Compensação por cessação de contrato</t>
  </si>
  <si>
    <t>Transferência extraordinária do OE p/financiamento do défice da SSS</t>
  </si>
  <si>
    <t>Transferências correntes do OE  - CPN</t>
  </si>
  <si>
    <t>Rendimentos - Repartição</t>
  </si>
  <si>
    <t>Rendimentos - Capitalização</t>
  </si>
  <si>
    <r>
      <t xml:space="preserve">Despesa efetiva - </t>
    </r>
    <r>
      <rPr>
        <b/>
        <i/>
        <sz val="9"/>
        <color theme="1"/>
        <rFont val="Segoe UI"/>
        <family val="2"/>
      </rPr>
      <t>da qual:</t>
    </r>
  </si>
  <si>
    <t>De velhice</t>
  </si>
  <si>
    <t>De invalidez</t>
  </si>
  <si>
    <t>De sobrevivência</t>
  </si>
  <si>
    <t>Subsistema de Solidariedade</t>
  </si>
  <si>
    <t>Subsistema de Proteção Familiar</t>
  </si>
  <si>
    <t>Subsistema de Ação Social</t>
  </si>
  <si>
    <t>ASECE - Apoio Social Extraordinário a Consumidores de Energia</t>
  </si>
  <si>
    <t xml:space="preserve">Programa de Emergência Social </t>
  </si>
  <si>
    <t>Jogos Sociais (incluindo FSS e excepto outros programas e prestações)</t>
  </si>
  <si>
    <t>Outros programas e Prestações de Ação Social (inclui PES e ASECE)</t>
  </si>
  <si>
    <t>Transfª p/ o Gabinete de Gestão Fin. da Educação</t>
  </si>
  <si>
    <t>INTERREG corrente</t>
  </si>
  <si>
    <t>Sistema de Regimes Especiais</t>
  </si>
  <si>
    <t>Receita efetiva</t>
  </si>
  <si>
    <t>Transferência do OE - R. S. Bancário</t>
  </si>
  <si>
    <t>Transferências - CGA - Pensões BPN</t>
  </si>
  <si>
    <t>Regime Substitutivo Bancário</t>
  </si>
  <si>
    <t xml:space="preserve">Fonte: IGFSS e Cálculos CFP. | Notas: t.v.a. – Taxa de variação anual. </t>
  </si>
  <si>
    <t xml:space="preserve">Fonte: DGO e CGA. Cálculos do CFP. | Notas: Para efeitos de comparabilidade, os valores relativos a 2014 foram ajustados em consonância com a alteração contabilística ocorrida a partir de 2015 respeitante ao financiamento da pensão unificada, que deixou de estar refletido na rubrica da receita “Contribuições para a CGA - compensação por pagamento de pensões” e passou a estar incluído na rubrica “Transferências correntes”; Ctvh – contributo para a taxa de variação homóloga.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</si>
</sst>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[$-816]mmm/yy;@"/>
    <numFmt numFmtId="167" formatCode="0.0%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4"/>
      <color theme="0"/>
      <name val="Segoe UI"/>
      <family val="2"/>
    </font>
    <font>
      <sz val="11"/>
      <color theme="1"/>
      <name val="Segoe UI"/>
      <family val="2"/>
    </font>
    <font>
      <sz val="11"/>
      <color theme="0"/>
      <name val="Segoe UI"/>
      <family val="2"/>
    </font>
    <font>
      <b/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9"/>
      <color rgb="FFFFFFFF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i/>
      <sz val="9"/>
      <color theme="1"/>
      <name val="Segoe UI"/>
      <family val="2"/>
    </font>
    <font>
      <sz val="8"/>
      <color theme="1"/>
      <name val="Segoe UI"/>
      <family val="2"/>
    </font>
    <font>
      <sz val="12"/>
      <name val="Times New Roman"/>
      <family val="1"/>
    </font>
    <font>
      <sz val="10"/>
      <color theme="0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u/>
      <sz val="10"/>
      <color theme="0"/>
      <name val="Segoe UI"/>
      <family val="2"/>
    </font>
    <font>
      <sz val="10"/>
      <color theme="1"/>
      <name val="Calibri"/>
      <family val="2"/>
      <scheme val="minor"/>
    </font>
    <font>
      <b/>
      <sz val="9"/>
      <color theme="0"/>
      <name val="Segoe UI"/>
      <family val="2"/>
    </font>
    <font>
      <sz val="11"/>
      <color theme="1"/>
      <name val="Calibri"/>
      <family val="2"/>
      <scheme val="minor"/>
    </font>
    <font>
      <b/>
      <sz val="10"/>
      <color theme="0"/>
      <name val="Segoe UI"/>
      <family val="2"/>
    </font>
    <font>
      <sz val="11"/>
      <color theme="0"/>
      <name val="Calibri"/>
      <family val="2"/>
      <scheme val="minor"/>
    </font>
    <font>
      <sz val="10.5"/>
      <color theme="1"/>
      <name val="Segoe UI"/>
      <family val="2"/>
    </font>
    <font>
      <sz val="10"/>
      <color theme="0"/>
      <name val="Calibri"/>
      <family val="2"/>
      <scheme val="minor"/>
    </font>
    <font>
      <b/>
      <i/>
      <sz val="9"/>
      <color theme="1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5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5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0" fontId="14" fillId="0" borderId="0"/>
    <xf numFmtId="9" fontId="2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</cellStyleXfs>
  <cellXfs count="250">
    <xf numFmtId="0" fontId="0" fillId="0" borderId="0" xfId="0"/>
    <xf numFmtId="0" fontId="3" fillId="2" borderId="0" xfId="0" applyFont="1" applyFill="1" applyAlignment="1">
      <alignment horizontal="center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6" fillId="0" borderId="0" xfId="0" applyFont="1"/>
    <xf numFmtId="0" fontId="2" fillId="0" borderId="0" xfId="0" applyFont="1"/>
    <xf numFmtId="0" fontId="9" fillId="4" borderId="7" xfId="0" applyFont="1" applyFill="1" applyBorder="1" applyAlignment="1">
      <alignment horizontal="center" vertical="center" wrapText="1"/>
    </xf>
    <xf numFmtId="0" fontId="10" fillId="5" borderId="0" xfId="0" applyFont="1" applyFill="1" applyBorder="1"/>
    <xf numFmtId="165" fontId="10" fillId="5" borderId="0" xfId="0" applyNumberFormat="1" applyFont="1" applyFill="1" applyBorder="1" applyAlignment="1">
      <alignment horizontal="right"/>
    </xf>
    <xf numFmtId="0" fontId="11" fillId="5" borderId="0" xfId="0" applyFont="1" applyFill="1" applyBorder="1" applyAlignment="1">
      <alignment horizontal="left" indent="1"/>
    </xf>
    <xf numFmtId="164" fontId="11" fillId="5" borderId="0" xfId="0" applyNumberFormat="1" applyFont="1" applyFill="1" applyBorder="1" applyAlignment="1">
      <alignment horizontal="right"/>
    </xf>
    <xf numFmtId="165" fontId="11" fillId="5" borderId="0" xfId="0" applyNumberFormat="1" applyFont="1" applyFill="1" applyBorder="1" applyAlignment="1">
      <alignment horizontal="right"/>
    </xf>
    <xf numFmtId="0" fontId="11" fillId="5" borderId="0" xfId="0" applyFont="1" applyFill="1" applyBorder="1" applyAlignment="1">
      <alignment horizontal="left" indent="2"/>
    </xf>
    <xf numFmtId="165" fontId="11" fillId="5" borderId="11" xfId="0" applyNumberFormat="1" applyFont="1" applyFill="1" applyBorder="1" applyAlignment="1">
      <alignment horizontal="right"/>
    </xf>
    <xf numFmtId="3" fontId="0" fillId="0" borderId="0" xfId="0" applyNumberFormat="1"/>
    <xf numFmtId="165" fontId="0" fillId="0" borderId="0" xfId="0" applyNumberFormat="1"/>
    <xf numFmtId="17" fontId="9" fillId="4" borderId="7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Border="1"/>
    <xf numFmtId="0" fontId="9" fillId="4" borderId="2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left"/>
    </xf>
    <xf numFmtId="0" fontId="9" fillId="4" borderId="38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165" fontId="1" fillId="0" borderId="2" xfId="0" applyNumberFormat="1" applyFont="1" applyBorder="1"/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/>
    <xf numFmtId="166" fontId="9" fillId="4" borderId="38" xfId="0" applyNumberFormat="1" applyFont="1" applyFill="1" applyBorder="1" applyAlignment="1">
      <alignment horizontal="center" vertical="center" wrapText="1"/>
    </xf>
    <xf numFmtId="166" fontId="9" fillId="4" borderId="27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3" fillId="0" borderId="0" xfId="0" applyFont="1"/>
    <xf numFmtId="0" fontId="13" fillId="0" borderId="8" xfId="0" applyFont="1" applyFill="1" applyBorder="1" applyAlignment="1">
      <alignment horizontal="left"/>
    </xf>
    <xf numFmtId="0" fontId="15" fillId="6" borderId="10" xfId="0" applyFont="1" applyFill="1" applyBorder="1"/>
    <xf numFmtId="0" fontId="16" fillId="0" borderId="2" xfId="0" applyFont="1" applyFill="1" applyBorder="1" applyAlignment="1">
      <alignment horizontal="left"/>
    </xf>
    <xf numFmtId="165" fontId="17" fillId="0" borderId="2" xfId="3" applyNumberFormat="1" applyFont="1" applyFill="1" applyBorder="1" applyAlignment="1">
      <alignment horizontal="center" vertical="center"/>
    </xf>
    <xf numFmtId="0" fontId="1" fillId="0" borderId="2" xfId="0" applyFont="1" applyFill="1" applyBorder="1"/>
    <xf numFmtId="164" fontId="11" fillId="5" borderId="8" xfId="0" applyNumberFormat="1" applyFont="1" applyFill="1" applyBorder="1" applyAlignment="1">
      <alignment horizontal="right"/>
    </xf>
    <xf numFmtId="165" fontId="11" fillId="5" borderId="8" xfId="0" applyNumberFormat="1" applyFont="1" applyFill="1" applyBorder="1" applyAlignment="1">
      <alignment horizontal="right"/>
    </xf>
    <xf numFmtId="3" fontId="10" fillId="5" borderId="0" xfId="0" applyNumberFormat="1" applyFont="1" applyFill="1" applyBorder="1" applyAlignment="1"/>
    <xf numFmtId="165" fontId="10" fillId="5" borderId="13" xfId="0" applyNumberFormat="1" applyFont="1" applyFill="1" applyBorder="1" applyAlignment="1">
      <alignment horizontal="right"/>
    </xf>
    <xf numFmtId="3" fontId="11" fillId="5" borderId="0" xfId="0" applyNumberFormat="1" applyFont="1" applyFill="1" applyBorder="1" applyAlignment="1"/>
    <xf numFmtId="0" fontId="18" fillId="3" borderId="0" xfId="1" applyFont="1" applyFill="1" applyAlignment="1">
      <alignment horizontal="center" vertical="center"/>
    </xf>
    <xf numFmtId="3" fontId="1" fillId="0" borderId="0" xfId="0" applyNumberFormat="1" applyFont="1"/>
    <xf numFmtId="0" fontId="1" fillId="0" borderId="8" xfId="0" applyFont="1" applyFill="1" applyBorder="1" applyAlignment="1">
      <alignment horizontal="left"/>
    </xf>
    <xf numFmtId="0" fontId="1" fillId="6" borderId="13" xfId="0" applyFont="1" applyFill="1" applyBorder="1"/>
    <xf numFmtId="165" fontId="1" fillId="0" borderId="0" xfId="0" applyNumberFormat="1" applyFont="1"/>
    <xf numFmtId="0" fontId="19" fillId="0" borderId="0" xfId="0" applyFont="1"/>
    <xf numFmtId="0" fontId="2" fillId="0" borderId="0" xfId="0" applyFont="1" applyAlignment="1">
      <alignment horizontal="left"/>
    </xf>
    <xf numFmtId="3" fontId="10" fillId="5" borderId="39" xfId="0" applyNumberFormat="1" applyFont="1" applyFill="1" applyBorder="1" applyAlignment="1">
      <alignment horizontal="right"/>
    </xf>
    <xf numFmtId="165" fontId="10" fillId="5" borderId="8" xfId="0" applyNumberFormat="1" applyFont="1" applyFill="1" applyBorder="1" applyAlignment="1">
      <alignment horizontal="right"/>
    </xf>
    <xf numFmtId="3" fontId="11" fillId="5" borderId="39" xfId="0" applyNumberFormat="1" applyFont="1" applyFill="1" applyBorder="1" applyAlignment="1">
      <alignment horizontal="right"/>
    </xf>
    <xf numFmtId="3" fontId="11" fillId="5" borderId="11" xfId="0" applyNumberFormat="1" applyFont="1" applyFill="1" applyBorder="1" applyAlignment="1"/>
    <xf numFmtId="3" fontId="10" fillId="5" borderId="41" xfId="0" applyNumberFormat="1" applyFont="1" applyFill="1" applyBorder="1" applyAlignment="1">
      <alignment horizontal="right"/>
    </xf>
    <xf numFmtId="165" fontId="10" fillId="5" borderId="14" xfId="0" applyNumberFormat="1" applyFont="1" applyFill="1" applyBorder="1" applyAlignment="1">
      <alignment horizontal="right"/>
    </xf>
    <xf numFmtId="0" fontId="12" fillId="5" borderId="0" xfId="0" applyFont="1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3" fontId="11" fillId="5" borderId="0" xfId="0" applyNumberFormat="1" applyFont="1" applyFill="1" applyBorder="1"/>
    <xf numFmtId="0" fontId="11" fillId="5" borderId="0" xfId="0" applyFont="1" applyFill="1" applyBorder="1" applyAlignment="1">
      <alignment horizontal="left" vertical="center" indent="1"/>
    </xf>
    <xf numFmtId="3" fontId="11" fillId="5" borderId="40" xfId="0" applyNumberFormat="1" applyFont="1" applyFill="1" applyBorder="1" applyAlignment="1">
      <alignment horizontal="right"/>
    </xf>
    <xf numFmtId="0" fontId="2" fillId="0" borderId="0" xfId="0" applyFont="1" applyAlignment="1"/>
    <xf numFmtId="3" fontId="9" fillId="4" borderId="23" xfId="0" applyNumberFormat="1" applyFont="1" applyFill="1" applyBorder="1" applyAlignment="1">
      <alignment horizontal="center" vertical="center" wrapText="1"/>
    </xf>
    <xf numFmtId="17" fontId="9" fillId="4" borderId="38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4" fontId="1" fillId="0" borderId="2" xfId="0" applyNumberFormat="1" applyFont="1" applyBorder="1" applyAlignment="1">
      <alignment horizontal="right"/>
    </xf>
    <xf numFmtId="0" fontId="7" fillId="0" borderId="0" xfId="1" quotePrefix="1"/>
    <xf numFmtId="1" fontId="9" fillId="4" borderId="7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left" indent="3"/>
    </xf>
    <xf numFmtId="0" fontId="10" fillId="5" borderId="0" xfId="0" applyFon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right"/>
    </xf>
    <xf numFmtId="3" fontId="11" fillId="5" borderId="9" xfId="0" applyNumberFormat="1" applyFont="1" applyFill="1" applyBorder="1" applyAlignment="1"/>
    <xf numFmtId="3" fontId="10" fillId="5" borderId="9" xfId="0" applyNumberFormat="1" applyFont="1" applyFill="1" applyBorder="1" applyAlignment="1"/>
    <xf numFmtId="3" fontId="11" fillId="5" borderId="12" xfId="0" applyNumberFormat="1" applyFont="1" applyFill="1" applyBorder="1" applyAlignment="1"/>
    <xf numFmtId="3" fontId="11" fillId="5" borderId="9" xfId="0" applyNumberFormat="1" applyFont="1" applyFill="1" applyBorder="1"/>
    <xf numFmtId="164" fontId="11" fillId="5" borderId="10" xfId="0" applyNumberFormat="1" applyFont="1" applyFill="1" applyBorder="1" applyAlignment="1">
      <alignment horizontal="right"/>
    </xf>
    <xf numFmtId="0" fontId="10" fillId="0" borderId="17" xfId="0" applyFont="1" applyFill="1" applyBorder="1" applyAlignment="1">
      <alignment horizontal="left"/>
    </xf>
    <xf numFmtId="3" fontId="10" fillId="0" borderId="25" xfId="0" quotePrefix="1" applyNumberFormat="1" applyFont="1" applyFill="1" applyBorder="1" applyAlignment="1">
      <alignment horizontal="right"/>
    </xf>
    <xf numFmtId="3" fontId="10" fillId="0" borderId="18" xfId="0" quotePrefix="1" applyNumberFormat="1" applyFont="1" applyFill="1" applyBorder="1" applyAlignment="1">
      <alignment horizontal="right"/>
    </xf>
    <xf numFmtId="3" fontId="10" fillId="0" borderId="0" xfId="0" quotePrefix="1" applyNumberFormat="1" applyFont="1" applyFill="1" applyBorder="1" applyAlignment="1">
      <alignment horizontal="right"/>
    </xf>
    <xf numFmtId="165" fontId="10" fillId="0" borderId="18" xfId="0" quotePrefix="1" applyNumberFormat="1" applyFont="1" applyFill="1" applyBorder="1" applyAlignment="1">
      <alignment horizontal="right"/>
    </xf>
    <xf numFmtId="165" fontId="10" fillId="0" borderId="0" xfId="0" quotePrefix="1" applyNumberFormat="1" applyFont="1" applyFill="1" applyBorder="1" applyAlignment="1">
      <alignment horizontal="right"/>
    </xf>
    <xf numFmtId="0" fontId="11" fillId="0" borderId="17" xfId="0" applyFont="1" applyFill="1" applyBorder="1" applyAlignment="1">
      <alignment horizontal="left" indent="1"/>
    </xf>
    <xf numFmtId="3" fontId="11" fillId="0" borderId="25" xfId="0" quotePrefix="1" applyNumberFormat="1" applyFont="1" applyFill="1" applyBorder="1" applyAlignment="1">
      <alignment horizontal="right"/>
    </xf>
    <xf numFmtId="3" fontId="11" fillId="0" borderId="18" xfId="0" quotePrefix="1" applyNumberFormat="1" applyFont="1" applyFill="1" applyBorder="1" applyAlignment="1">
      <alignment horizontal="right"/>
    </xf>
    <xf numFmtId="3" fontId="11" fillId="0" borderId="0" xfId="0" quotePrefix="1" applyNumberFormat="1" applyFont="1" applyFill="1" applyBorder="1" applyAlignment="1">
      <alignment horizontal="right"/>
    </xf>
    <xf numFmtId="165" fontId="11" fillId="0" borderId="18" xfId="0" quotePrefix="1" applyNumberFormat="1" applyFont="1" applyFill="1" applyBorder="1" applyAlignment="1">
      <alignment horizontal="right"/>
    </xf>
    <xf numFmtId="165" fontId="11" fillId="0" borderId="0" xfId="0" quotePrefix="1" applyNumberFormat="1" applyFont="1" applyFill="1" applyBorder="1" applyAlignment="1">
      <alignment horizontal="right"/>
    </xf>
    <xf numFmtId="0" fontId="11" fillId="0" borderId="17" xfId="0" applyFont="1" applyFill="1" applyBorder="1" applyAlignment="1">
      <alignment horizontal="left" indent="2"/>
    </xf>
    <xf numFmtId="0" fontId="11" fillId="0" borderId="17" xfId="0" applyFont="1" applyFill="1" applyBorder="1" applyAlignment="1">
      <alignment horizontal="left" indent="3"/>
    </xf>
    <xf numFmtId="0" fontId="10" fillId="0" borderId="20" xfId="0" applyFont="1" applyFill="1" applyBorder="1" applyAlignment="1">
      <alignment horizontal="left"/>
    </xf>
    <xf numFmtId="3" fontId="10" fillId="0" borderId="26" xfId="0" quotePrefix="1" applyNumberFormat="1" applyFont="1" applyFill="1" applyBorder="1" applyAlignment="1">
      <alignment horizontal="right"/>
    </xf>
    <xf numFmtId="3" fontId="10" fillId="0" borderId="21" xfId="0" quotePrefix="1" applyNumberFormat="1" applyFont="1" applyFill="1" applyBorder="1" applyAlignment="1">
      <alignment horizontal="right"/>
    </xf>
    <xf numFmtId="3" fontId="10" fillId="0" borderId="19" xfId="0" quotePrefix="1" applyNumberFormat="1" applyFont="1" applyFill="1" applyBorder="1" applyAlignment="1">
      <alignment horizontal="right"/>
    </xf>
    <xf numFmtId="165" fontId="10" fillId="0" borderId="21" xfId="0" quotePrefix="1" applyNumberFormat="1" applyFont="1" applyFill="1" applyBorder="1" applyAlignment="1">
      <alignment horizontal="right"/>
    </xf>
    <xf numFmtId="165" fontId="10" fillId="0" borderId="19" xfId="0" quotePrefix="1" applyNumberFormat="1" applyFont="1" applyFill="1" applyBorder="1" applyAlignment="1">
      <alignment horizontal="right"/>
    </xf>
    <xf numFmtId="0" fontId="9" fillId="4" borderId="24" xfId="0" applyFont="1" applyFill="1" applyBorder="1" applyAlignment="1">
      <alignment horizontal="center" vertical="center" wrapText="1"/>
    </xf>
    <xf numFmtId="166" fontId="9" fillId="4" borderId="7" xfId="0" applyNumberFormat="1" applyFont="1" applyFill="1" applyBorder="1" applyAlignment="1">
      <alignment horizontal="center" vertical="center" wrapText="1"/>
    </xf>
    <xf numFmtId="0" fontId="20" fillId="7" borderId="0" xfId="0" applyFont="1" applyFill="1"/>
    <xf numFmtId="0" fontId="11" fillId="7" borderId="0" xfId="0" applyFont="1" applyFill="1" applyAlignment="1">
      <alignment wrapText="1"/>
    </xf>
    <xf numFmtId="0" fontId="10" fillId="0" borderId="0" xfId="0" applyFont="1" applyAlignment="1">
      <alignment horizontal="left"/>
    </xf>
    <xf numFmtId="3" fontId="10" fillId="0" borderId="0" xfId="0" applyNumberFormat="1" applyFont="1" applyAlignment="1">
      <alignment wrapText="1"/>
    </xf>
    <xf numFmtId="165" fontId="10" fillId="0" borderId="0" xfId="0" applyNumberFormat="1" applyFont="1" applyAlignment="1">
      <alignment horizontal="right" wrapText="1"/>
    </xf>
    <xf numFmtId="164" fontId="10" fillId="0" borderId="0" xfId="4" applyNumberFormat="1" applyFont="1" applyAlignment="1">
      <alignment horizontal="right" wrapText="1"/>
    </xf>
    <xf numFmtId="0" fontId="11" fillId="0" borderId="0" xfId="0" applyFont="1" applyAlignment="1">
      <alignment horizontal="left" indent="1"/>
    </xf>
    <xf numFmtId="3" fontId="11" fillId="0" borderId="0" xfId="0" applyNumberFormat="1" applyFont="1"/>
    <xf numFmtId="165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wrapText="1"/>
    </xf>
    <xf numFmtId="164" fontId="11" fillId="0" borderId="0" xfId="4" applyNumberFormat="1" applyFont="1" applyAlignment="1">
      <alignment horizontal="right" wrapText="1"/>
    </xf>
    <xf numFmtId="3" fontId="10" fillId="0" borderId="0" xfId="0" applyNumberFormat="1" applyFont="1" applyFill="1"/>
    <xf numFmtId="3" fontId="10" fillId="0" borderId="0" xfId="0" applyNumberFormat="1" applyFont="1"/>
    <xf numFmtId="0" fontId="10" fillId="0" borderId="0" xfId="0" applyFont="1" applyFill="1" applyAlignment="1">
      <alignment horizontal="left"/>
    </xf>
    <xf numFmtId="3" fontId="11" fillId="0" borderId="0" xfId="0" applyNumberFormat="1" applyFont="1" applyAlignment="1">
      <alignment wrapText="1"/>
    </xf>
    <xf numFmtId="0" fontId="1" fillId="0" borderId="0" xfId="0" applyFont="1" applyBorder="1"/>
    <xf numFmtId="3" fontId="1" fillId="0" borderId="40" xfId="0" applyNumberFormat="1" applyFont="1" applyBorder="1"/>
    <xf numFmtId="0" fontId="9" fillId="4" borderId="3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0" fillId="5" borderId="14" xfId="0" applyFont="1" applyFill="1" applyBorder="1"/>
    <xf numFmtId="3" fontId="10" fillId="5" borderId="14" xfId="0" applyNumberFormat="1" applyFont="1" applyFill="1" applyBorder="1" applyAlignment="1"/>
    <xf numFmtId="3" fontId="10" fillId="5" borderId="15" xfId="0" applyNumberFormat="1" applyFont="1" applyFill="1" applyBorder="1" applyAlignment="1"/>
    <xf numFmtId="0" fontId="9" fillId="4" borderId="7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/>
    </xf>
    <xf numFmtId="0" fontId="0" fillId="8" borderId="0" xfId="0" applyFill="1"/>
    <xf numFmtId="3" fontId="0" fillId="0" borderId="11" xfId="0" applyNumberFormat="1" applyBorder="1"/>
    <xf numFmtId="0" fontId="9" fillId="4" borderId="45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 wrapText="1"/>
    </xf>
    <xf numFmtId="17" fontId="9" fillId="4" borderId="7" xfId="0" quotePrefix="1" applyNumberFormat="1" applyFont="1" applyFill="1" applyBorder="1" applyAlignment="1">
      <alignment horizontal="center" vertical="center" wrapText="1"/>
    </xf>
    <xf numFmtId="17" fontId="9" fillId="4" borderId="23" xfId="0" applyNumberFormat="1" applyFont="1" applyFill="1" applyBorder="1" applyAlignment="1">
      <alignment horizontal="center" vertical="center" wrapText="1"/>
    </xf>
    <xf numFmtId="0" fontId="0" fillId="9" borderId="0" xfId="0" applyFill="1"/>
    <xf numFmtId="3" fontId="11" fillId="0" borderId="8" xfId="0" quotePrefix="1" applyNumberFormat="1" applyFont="1" applyFill="1" applyBorder="1" applyAlignment="1">
      <alignment horizontal="right"/>
    </xf>
    <xf numFmtId="3" fontId="0" fillId="0" borderId="0" xfId="0" applyNumberFormat="1" applyFill="1"/>
    <xf numFmtId="0" fontId="0" fillId="0" borderId="0" xfId="0" applyFill="1"/>
    <xf numFmtId="0" fontId="1" fillId="0" borderId="11" xfId="0" applyFont="1" applyBorder="1"/>
    <xf numFmtId="0" fontId="2" fillId="0" borderId="11" xfId="0" applyFont="1" applyBorder="1"/>
    <xf numFmtId="164" fontId="1" fillId="0" borderId="11" xfId="0" applyNumberFormat="1" applyFont="1" applyBorder="1"/>
    <xf numFmtId="1" fontId="1" fillId="0" borderId="11" xfId="0" applyNumberFormat="1" applyFont="1" applyBorder="1"/>
    <xf numFmtId="164" fontId="1" fillId="0" borderId="0" xfId="0" applyNumberFormat="1" applyFont="1"/>
    <xf numFmtId="164" fontId="1" fillId="0" borderId="40" xfId="0" applyNumberFormat="1" applyFont="1" applyBorder="1"/>
    <xf numFmtId="3" fontId="17" fillId="0" borderId="2" xfId="0" applyNumberFormat="1" applyFont="1" applyBorder="1"/>
    <xf numFmtId="3" fontId="1" fillId="0" borderId="11" xfId="0" applyNumberFormat="1" applyFont="1" applyBorder="1"/>
    <xf numFmtId="0" fontId="1" fillId="0" borderId="46" xfId="0" applyFont="1" applyBorder="1"/>
    <xf numFmtId="0" fontId="2" fillId="0" borderId="46" xfId="0" applyFont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164" fontId="0" fillId="0" borderId="0" xfId="0" applyNumberFormat="1" applyFill="1"/>
    <xf numFmtId="3" fontId="11" fillId="0" borderId="47" xfId="0" quotePrefix="1" applyNumberFormat="1" applyFont="1" applyFill="1" applyBorder="1" applyAlignment="1">
      <alignment horizontal="right"/>
    </xf>
    <xf numFmtId="0" fontId="9" fillId="4" borderId="4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" fillId="0" borderId="0" xfId="0" applyFont="1" applyFill="1"/>
    <xf numFmtId="3" fontId="1" fillId="0" borderId="0" xfId="0" applyNumberFormat="1" applyFont="1" applyFill="1"/>
    <xf numFmtId="0" fontId="2" fillId="0" borderId="11" xfId="0" applyFont="1" applyFill="1" applyBorder="1"/>
    <xf numFmtId="3" fontId="1" fillId="0" borderId="11" xfId="0" applyNumberFormat="1" applyFont="1" applyFill="1" applyBorder="1"/>
    <xf numFmtId="0" fontId="1" fillId="0" borderId="11" xfId="0" applyFont="1" applyFill="1" applyBorder="1"/>
    <xf numFmtId="0" fontId="0" fillId="0" borderId="11" xfId="0" applyFill="1" applyBorder="1"/>
    <xf numFmtId="0" fontId="0" fillId="0" borderId="11" xfId="0" applyBorder="1"/>
    <xf numFmtId="165" fontId="0" fillId="0" borderId="11" xfId="0" applyNumberFormat="1" applyBorder="1"/>
    <xf numFmtId="0" fontId="22" fillId="4" borderId="46" xfId="0" applyFont="1" applyFill="1" applyBorder="1"/>
    <xf numFmtId="1" fontId="1" fillId="0" borderId="0" xfId="0" applyNumberFormat="1" applyFont="1"/>
    <xf numFmtId="3" fontId="19" fillId="0" borderId="0" xfId="0" applyNumberFormat="1" applyFont="1"/>
    <xf numFmtId="165" fontId="19" fillId="0" borderId="0" xfId="0" applyNumberFormat="1" applyFont="1"/>
    <xf numFmtId="0" fontId="9" fillId="4" borderId="4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9" fillId="4" borderId="50" xfId="0" applyFont="1" applyFill="1" applyBorder="1" applyAlignment="1">
      <alignment horizontal="center" vertical="center" wrapText="1"/>
    </xf>
    <xf numFmtId="0" fontId="9" fillId="4" borderId="46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17" fontId="23" fillId="6" borderId="0" xfId="0" applyNumberFormat="1" applyFont="1" applyFill="1" applyAlignment="1">
      <alignment horizontal="left"/>
    </xf>
    <xf numFmtId="164" fontId="0" fillId="0" borderId="0" xfId="0" applyNumberFormat="1"/>
    <xf numFmtId="4" fontId="1" fillId="0" borderId="2" xfId="0" applyNumberFormat="1" applyFont="1" applyBorder="1"/>
    <xf numFmtId="0" fontId="9" fillId="4" borderId="13" xfId="0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left"/>
    </xf>
    <xf numFmtId="0" fontId="9" fillId="4" borderId="52" xfId="0" applyFont="1" applyFill="1" applyBorder="1" applyAlignment="1">
      <alignment horizontal="center" vertical="center" wrapText="1"/>
    </xf>
    <xf numFmtId="0" fontId="9" fillId="4" borderId="41" xfId="0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right"/>
    </xf>
    <xf numFmtId="0" fontId="9" fillId="4" borderId="2" xfId="0" applyFont="1" applyFill="1" applyBorder="1" applyAlignment="1">
      <alignment horizontal="center" vertical="center" wrapText="1"/>
    </xf>
    <xf numFmtId="166" fontId="25" fillId="6" borderId="31" xfId="7" applyNumberFormat="1" applyFont="1" applyFill="1" applyBorder="1" applyAlignment="1">
      <alignment horizontal="center" vertical="center"/>
    </xf>
    <xf numFmtId="166" fontId="25" fillId="6" borderId="53" xfId="7" applyNumberFormat="1" applyFont="1" applyFill="1" applyBorder="1" applyAlignment="1">
      <alignment horizontal="center" vertical="center"/>
    </xf>
    <xf numFmtId="0" fontId="9" fillId="4" borderId="54" xfId="0" applyNumberFormat="1" applyFont="1" applyFill="1" applyBorder="1" applyAlignment="1">
      <alignment horizontal="center" vertical="center" wrapText="1"/>
    </xf>
    <xf numFmtId="0" fontId="9" fillId="4" borderId="7" xfId="0" applyNumberFormat="1" applyFont="1" applyFill="1" applyBorder="1" applyAlignment="1">
      <alignment horizontal="center" vertical="center" wrapText="1"/>
    </xf>
    <xf numFmtId="0" fontId="9" fillId="4" borderId="48" xfId="0" applyNumberFormat="1" applyFont="1" applyFill="1" applyBorder="1" applyAlignment="1">
      <alignment horizontal="center" vertical="center" wrapText="1"/>
    </xf>
    <xf numFmtId="0" fontId="9" fillId="4" borderId="23" xfId="0" applyNumberFormat="1" applyFont="1" applyFill="1" applyBorder="1" applyAlignment="1">
      <alignment horizontal="center" vertical="center" wrapText="1"/>
    </xf>
    <xf numFmtId="0" fontId="9" fillId="4" borderId="44" xfId="0" applyNumberFormat="1" applyFont="1" applyFill="1" applyBorder="1" applyAlignment="1">
      <alignment horizontal="center" vertical="center" wrapText="1"/>
    </xf>
    <xf numFmtId="0" fontId="9" fillId="4" borderId="45" xfId="0" applyNumberFormat="1" applyFont="1" applyFill="1" applyBorder="1" applyAlignment="1">
      <alignment horizontal="center" vertical="center" wrapText="1"/>
    </xf>
    <xf numFmtId="165" fontId="10" fillId="5" borderId="0" xfId="0" applyNumberFormat="1" applyFont="1" applyFill="1" applyBorder="1" applyAlignment="1"/>
    <xf numFmtId="3" fontId="11" fillId="5" borderId="0" xfId="0" applyNumberFormat="1" applyFont="1" applyFill="1" applyBorder="1" applyAlignment="1">
      <alignment horizontal="right"/>
    </xf>
    <xf numFmtId="3" fontId="11" fillId="5" borderId="11" xfId="0" applyNumberFormat="1" applyFont="1" applyFill="1" applyBorder="1" applyAlignment="1">
      <alignment horizontal="right"/>
    </xf>
    <xf numFmtId="0" fontId="10" fillId="5" borderId="46" xfId="0" applyFont="1" applyFill="1" applyBorder="1"/>
    <xf numFmtId="3" fontId="10" fillId="5" borderId="46" xfId="0" applyNumberFormat="1" applyFont="1" applyFill="1" applyBorder="1" applyAlignment="1">
      <alignment horizontal="right"/>
    </xf>
    <xf numFmtId="165" fontId="10" fillId="5" borderId="46" xfId="0" applyNumberFormat="1" applyFont="1" applyFill="1" applyBorder="1" applyAlignment="1">
      <alignment horizontal="right"/>
    </xf>
    <xf numFmtId="0" fontId="10" fillId="5" borderId="55" xfId="0" applyFont="1" applyFill="1" applyBorder="1"/>
    <xf numFmtId="0" fontId="0" fillId="0" borderId="55" xfId="0" applyBorder="1"/>
    <xf numFmtId="3" fontId="0" fillId="0" borderId="55" xfId="0" applyNumberFormat="1" applyBorder="1"/>
    <xf numFmtId="165" fontId="0" fillId="0" borderId="55" xfId="0" applyNumberFormat="1" applyBorder="1"/>
    <xf numFmtId="0" fontId="11" fillId="5" borderId="11" xfId="0" applyFont="1" applyFill="1" applyBorder="1" applyAlignment="1">
      <alignment horizontal="left" vertical="center"/>
    </xf>
    <xf numFmtId="1" fontId="9" fillId="4" borderId="54" xfId="0" applyNumberFormat="1" applyFont="1" applyFill="1" applyBorder="1" applyAlignment="1">
      <alignment horizontal="center" vertical="center" wrapText="1"/>
    </xf>
    <xf numFmtId="3" fontId="11" fillId="5" borderId="8" xfId="0" applyNumberFormat="1" applyFont="1" applyFill="1" applyBorder="1" applyAlignment="1">
      <alignment horizontal="right"/>
    </xf>
    <xf numFmtId="3" fontId="11" fillId="5" borderId="9" xfId="0" applyNumberFormat="1" applyFont="1" applyFill="1" applyBorder="1" applyAlignment="1">
      <alignment horizontal="right"/>
    </xf>
    <xf numFmtId="0" fontId="11" fillId="0" borderId="0" xfId="0" applyFont="1" applyAlignment="1">
      <alignment horizontal="left" indent="2"/>
    </xf>
    <xf numFmtId="0" fontId="11" fillId="0" borderId="0" xfId="0" applyFont="1" applyFill="1" applyAlignment="1">
      <alignment horizontal="left" indent="2"/>
    </xf>
    <xf numFmtId="0" fontId="10" fillId="0" borderId="0" xfId="0" applyFont="1" applyBorder="1" applyAlignment="1">
      <alignment horizontal="left"/>
    </xf>
    <xf numFmtId="3" fontId="10" fillId="0" borderId="0" xfId="0" applyNumberFormat="1" applyFont="1" applyBorder="1" applyAlignment="1">
      <alignment wrapText="1"/>
    </xf>
    <xf numFmtId="167" fontId="11" fillId="0" borderId="0" xfId="4" applyNumberFormat="1" applyFont="1" applyBorder="1"/>
    <xf numFmtId="167" fontId="11" fillId="0" borderId="0" xfId="4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left"/>
    </xf>
    <xf numFmtId="3" fontId="11" fillId="0" borderId="0" xfId="0" applyNumberFormat="1" applyFont="1" applyBorder="1" applyAlignment="1">
      <alignment wrapText="1"/>
    </xf>
    <xf numFmtId="0" fontId="11" fillId="0" borderId="55" xfId="0" applyFont="1" applyBorder="1" applyAlignment="1">
      <alignment horizontal="left"/>
    </xf>
    <xf numFmtId="3" fontId="10" fillId="0" borderId="55" xfId="0" applyNumberFormat="1" applyFont="1" applyBorder="1" applyAlignment="1">
      <alignment wrapText="1"/>
    </xf>
    <xf numFmtId="167" fontId="11" fillId="0" borderId="55" xfId="4" applyNumberFormat="1" applyFont="1" applyBorder="1"/>
    <xf numFmtId="167" fontId="11" fillId="0" borderId="55" xfId="4" applyNumberFormat="1" applyFont="1" applyBorder="1" applyAlignment="1">
      <alignment horizontal="right" wrapText="1"/>
    </xf>
    <xf numFmtId="0" fontId="9" fillId="4" borderId="50" xfId="0" applyFont="1" applyFill="1" applyBorder="1" applyAlignment="1">
      <alignment horizontal="center" vertical="center" wrapText="1"/>
    </xf>
    <xf numFmtId="0" fontId="9" fillId="4" borderId="46" xfId="0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NumberFormat="1" applyFont="1" applyAlignment="1">
      <alignment horizontal="justify" vertical="center" wrapText="1"/>
    </xf>
    <xf numFmtId="0" fontId="13" fillId="0" borderId="0" xfId="0" applyFont="1" applyAlignment="1">
      <alignment horizontal="justify" vertical="center"/>
    </xf>
    <xf numFmtId="0" fontId="9" fillId="4" borderId="51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13" fillId="0" borderId="14" xfId="0" applyFont="1" applyBorder="1" applyAlignment="1">
      <alignment horizontal="left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9" fillId="4" borderId="45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4" xfId="0" applyNumberFormat="1" applyFont="1" applyFill="1" applyBorder="1" applyAlignment="1">
      <alignment horizontal="center" vertical="center" wrapText="1"/>
    </xf>
    <xf numFmtId="0" fontId="9" fillId="4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9" fillId="4" borderId="33" xfId="0" applyFont="1" applyFill="1" applyBorder="1" applyAlignment="1">
      <alignment horizontal="center" vertical="center"/>
    </xf>
    <xf numFmtId="0" fontId="9" fillId="4" borderId="43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166" fontId="9" fillId="4" borderId="4" xfId="0" applyNumberFormat="1" applyFont="1" applyFill="1" applyBorder="1" applyAlignment="1">
      <alignment horizontal="center" vertical="center" wrapText="1"/>
    </xf>
    <xf numFmtId="166" fontId="9" fillId="4" borderId="5" xfId="0" applyNumberFormat="1" applyFont="1" applyFill="1" applyBorder="1" applyAlignment="1">
      <alignment horizontal="center" vertical="center" wrapText="1"/>
    </xf>
    <xf numFmtId="0" fontId="9" fillId="4" borderId="43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48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13" fillId="0" borderId="42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</cellXfs>
  <cellStyles count="8">
    <cellStyle name="Hiperligação" xfId="1" builtinId="8"/>
    <cellStyle name="Hiperligação 4" xfId="6"/>
    <cellStyle name="Normal" xfId="0" builtinId="0"/>
    <cellStyle name="Normal 2 10" xfId="7"/>
    <cellStyle name="Normal 2 2 2" xfId="3"/>
    <cellStyle name="Normal 3" xfId="2"/>
    <cellStyle name="Percentagem" xfId="4" builtinId="5"/>
    <cellStyle name="Percentagem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3276600</xdr:colOff>
      <xdr:row>2</xdr:row>
      <xdr:rowOff>66675</xdr:rowOff>
    </xdr:from>
    <xdr:to>
      <xdr:col>1</xdr:col>
      <xdr:colOff>5819775</xdr:colOff>
      <xdr:row>6</xdr:row>
      <xdr:rowOff>94615</xdr:rowOff>
    </xdr:to>
    <xdr:pic>
      <xdr:nvPicPr>
        <xdr:cNvPr id="2" name="Picture 3" descr="C:\Users\cmarinheiro\Dropbox\CFP\modelos\CFP-descrica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533400"/>
          <a:ext cx="2543175" cy="866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fp/trabalhos/Relatrios%20Sectoriais/2016-02-Analise%20da%20Execu&#231;&#227;o%20da%20SS%20e%20da%20CGA/Ficheiros%20de%20Apoio/Graficos_Exec_SS_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fp/info-suporte/Segurana%20Social/CGA/CGA_EO_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Exec 2015"/>
      <sheetName val="Quadro ponto 2"/>
      <sheetName val="Gráficos"/>
      <sheetName val="trab_dados"/>
      <sheetName val="Cobrança coerciva"/>
      <sheetName val="Dados BdP"/>
      <sheetName val="Dados INE_remuneracoes"/>
      <sheetName val="Dados INE Emprego e Desemprego"/>
      <sheetName val="Dados Seg Social"/>
      <sheetName val="pensões"/>
    </sheetNames>
    <sheetDataSet>
      <sheetData sheetId="0">
        <row r="78">
          <cell r="V78" t="str">
            <v>Sistema de Proteção Social de Cidadania</v>
          </cell>
        </row>
        <row r="79">
          <cell r="V79" t="str">
            <v>Sistema Previdencial (excl. FSE)</v>
          </cell>
        </row>
        <row r="80">
          <cell r="V80" t="str">
            <v>Regimes Especiais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ções"/>
      <sheetName val="Tableau_Bord"/>
      <sheetName val="EO Mensal Acum_detalhada "/>
      <sheetName val="Info_recebida"/>
      <sheetName val="Série_CGA"/>
      <sheetName val="Dados_SIGO-CGA"/>
    </sheetNames>
    <sheetDataSet>
      <sheetData sheetId="0"/>
      <sheetData sheetId="1">
        <row r="25">
          <cell r="D25" t="str">
            <v>RECEITA EFETIVA</v>
          </cell>
        </row>
        <row r="26">
          <cell r="D26" t="str">
            <v>Contribuições para a CGA</v>
          </cell>
        </row>
        <row r="27">
          <cell r="D27" t="str">
            <v>Quotas e Contribuições</v>
          </cell>
        </row>
        <row r="28">
          <cell r="D28" t="str">
            <v>Contribuição Extraordinária de Solidariedade</v>
          </cell>
        </row>
        <row r="29">
          <cell r="D29" t="str">
            <v>Compensação por pagamento de pensões</v>
          </cell>
        </row>
        <row r="30">
          <cell r="D30" t="str">
            <v>Transferências correntes - das quais:</v>
          </cell>
        </row>
        <row r="31">
          <cell r="D31" t="str">
            <v>Transferências do OE</v>
          </cell>
        </row>
        <row r="32">
          <cell r="D32" t="str">
            <v>Comparticipação do OE</v>
          </cell>
        </row>
        <row r="33">
          <cell r="D33" t="str">
            <v>Compensação por pagamento de pensões</v>
          </cell>
        </row>
        <row r="34">
          <cell r="D34" t="str">
            <v>Transferências da Seg. Social</v>
          </cell>
        </row>
        <row r="35">
          <cell r="D35" t="str">
            <v>Outras receitas correntes</v>
          </cell>
        </row>
        <row r="36">
          <cell r="D36" t="str">
            <v>Receita de Capital</v>
          </cell>
        </row>
        <row r="37">
          <cell r="D37" t="str">
            <v>DESPESA EFETIVA - da qual:</v>
          </cell>
        </row>
        <row r="38">
          <cell r="D38" t="str">
            <v>Transferências Correntes - das quais:</v>
          </cell>
        </row>
        <row r="39">
          <cell r="D39" t="str">
            <v>Transf. para as Famílias</v>
          </cell>
        </row>
        <row r="40">
          <cell r="D40" t="str">
            <v>Pensões e Abonos - Resp. CGA</v>
          </cell>
        </row>
        <row r="41">
          <cell r="D41" t="str">
            <v>Pensões e Abonos - Resp. OE</v>
          </cell>
        </row>
        <row r="42">
          <cell r="D42" t="str">
            <v>Pensões e Abonos - Resp. Outras Entidades</v>
          </cell>
        </row>
        <row r="43">
          <cell r="D43" t="str">
            <v>Transferências para outras entidades</v>
          </cell>
        </row>
        <row r="44">
          <cell r="D44" t="str">
            <v>Outras despesas correntes</v>
          </cell>
        </row>
        <row r="45">
          <cell r="D45" t="str">
            <v>SALDO GLOBAL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CFP">
      <a:dk1>
        <a:sysClr val="windowText" lastClr="000000"/>
      </a:dk1>
      <a:lt1>
        <a:sysClr val="window" lastClr="FFFFFF"/>
      </a:lt1>
      <a:dk2>
        <a:srgbClr val="7F7F7F"/>
      </a:dk2>
      <a:lt2>
        <a:srgbClr val="9D2B17"/>
      </a:lt2>
      <a:accent1>
        <a:srgbClr val="682C1D"/>
      </a:accent1>
      <a:accent2>
        <a:srgbClr val="9D2B17"/>
      </a:accent2>
      <a:accent3>
        <a:srgbClr val="C4A89F"/>
      </a:accent3>
      <a:accent4>
        <a:srgbClr val="727271"/>
      </a:accent4>
      <a:accent5>
        <a:srgbClr val="B2B3B3"/>
      </a:accent5>
      <a:accent6>
        <a:srgbClr val="FFFFFF"/>
      </a:accent6>
      <a:hlink>
        <a:srgbClr val="9D2B17"/>
      </a:hlink>
      <a:folHlink>
        <a:srgbClr val="9D2B17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9"/>
  <sheetViews>
    <sheetView showGridLines="0" tabSelected="1" workbookViewId="0">
      <selection activeCell="B1" sqref="B1"/>
    </sheetView>
  </sheetViews>
  <sheetFormatPr defaultRowHeight="16.5" x14ac:dyDescent="0.3"/>
  <cols>
    <col min="1" max="1" width="3.7109375" style="2" customWidth="1"/>
    <col min="2" max="2" width="138.5703125" style="2" customWidth="1"/>
    <col min="3" max="16384" width="9.140625" style="2"/>
  </cols>
  <sheetData>
    <row r="1" spans="2:3" ht="20.25" x14ac:dyDescent="0.35">
      <c r="B1" s="1" t="s">
        <v>157</v>
      </c>
    </row>
    <row r="2" spans="2:3" x14ac:dyDescent="0.3">
      <c r="B2" s="3" t="s">
        <v>158</v>
      </c>
    </row>
    <row r="3" spans="2:3" x14ac:dyDescent="0.3">
      <c r="B3" s="4"/>
    </row>
    <row r="4" spans="2:3" x14ac:dyDescent="0.3">
      <c r="B4" s="4"/>
    </row>
    <row r="5" spans="2:3" x14ac:dyDescent="0.3">
      <c r="B5" s="4"/>
    </row>
    <row r="6" spans="2:3" x14ac:dyDescent="0.3">
      <c r="B6" s="4"/>
    </row>
    <row r="7" spans="2:3" x14ac:dyDescent="0.3">
      <c r="B7" s="4"/>
    </row>
    <row r="8" spans="2:3" x14ac:dyDescent="0.3">
      <c r="B8" s="5" t="s">
        <v>0</v>
      </c>
    </row>
    <row r="9" spans="2:3" x14ac:dyDescent="0.3">
      <c r="B9" s="70" t="s">
        <v>165</v>
      </c>
    </row>
    <row r="10" spans="2:3" x14ac:dyDescent="0.3">
      <c r="B10" s="70" t="s">
        <v>159</v>
      </c>
    </row>
    <row r="11" spans="2:3" x14ac:dyDescent="0.3">
      <c r="B11" s="70" t="s">
        <v>160</v>
      </c>
      <c r="C11" s="6"/>
    </row>
    <row r="12" spans="2:3" x14ac:dyDescent="0.3">
      <c r="B12" s="70" t="s">
        <v>161</v>
      </c>
    </row>
    <row r="13" spans="2:3" x14ac:dyDescent="0.3">
      <c r="B13" s="70" t="s">
        <v>162</v>
      </c>
    </row>
    <row r="14" spans="2:3" x14ac:dyDescent="0.3">
      <c r="B14" s="70" t="s">
        <v>163</v>
      </c>
    </row>
    <row r="15" spans="2:3" x14ac:dyDescent="0.3">
      <c r="B15" s="70" t="s">
        <v>164</v>
      </c>
    </row>
    <row r="16" spans="2:3" x14ac:dyDescent="0.3">
      <c r="B16" s="70" t="s">
        <v>166</v>
      </c>
    </row>
    <row r="17" spans="2:2" x14ac:dyDescent="0.3">
      <c r="B17" s="70" t="s">
        <v>167</v>
      </c>
    </row>
    <row r="18" spans="2:2" x14ac:dyDescent="0.3">
      <c r="B18" s="70" t="s">
        <v>168</v>
      </c>
    </row>
    <row r="19" spans="2:2" x14ac:dyDescent="0.3">
      <c r="B19" s="70" t="s">
        <v>169</v>
      </c>
    </row>
    <row r="20" spans="2:2" x14ac:dyDescent="0.3">
      <c r="B20" s="70" t="s">
        <v>170</v>
      </c>
    </row>
    <row r="21" spans="2:2" x14ac:dyDescent="0.3">
      <c r="B21" s="70" t="s">
        <v>171</v>
      </c>
    </row>
    <row r="22" spans="2:2" x14ac:dyDescent="0.3">
      <c r="B22" s="70" t="s">
        <v>172</v>
      </c>
    </row>
    <row r="23" spans="2:2" x14ac:dyDescent="0.3">
      <c r="B23" s="70"/>
    </row>
    <row r="24" spans="2:2" x14ac:dyDescent="0.3">
      <c r="B24" s="5" t="s">
        <v>2</v>
      </c>
    </row>
    <row r="25" spans="2:2" x14ac:dyDescent="0.3">
      <c r="B25" s="70" t="s">
        <v>173</v>
      </c>
    </row>
    <row r="26" spans="2:2" x14ac:dyDescent="0.3">
      <c r="B26" s="70" t="s">
        <v>174</v>
      </c>
    </row>
    <row r="27" spans="2:2" x14ac:dyDescent="0.3">
      <c r="B27" s="70" t="s">
        <v>175</v>
      </c>
    </row>
    <row r="28" spans="2:2" x14ac:dyDescent="0.3">
      <c r="B28" s="70" t="s">
        <v>176</v>
      </c>
    </row>
    <row r="29" spans="2:2" x14ac:dyDescent="0.3">
      <c r="B29" s="70" t="s">
        <v>177</v>
      </c>
    </row>
  </sheetData>
  <hyperlinks>
    <hyperlink ref="B9" location="'Gráfico 1'!A1" display="Gráfico 1 – Principais agregados da CGA (M€)"/>
    <hyperlink ref="B10" location="'Gráfico 2'!A1" display="Gráfico 2 – Evolução acumulada do saldo orçamental da Segurança Social (M€)"/>
    <hyperlink ref="B11" location="'Gráfico 3'!A1" display="Gráfico 3 – Saldo orçamental da Segurança Social, excluindo a transferência extraordinária do OE (M€)"/>
    <hyperlink ref="B12" location="'Gráfico 4'!A1" display="Gráfico 4 – Variação homóloga acumulada da receita da Segurança Social"/>
    <hyperlink ref="B13" location="'Gráfico 5'!A1" display="Gráfico 5 – Evolução das contribuições e quotizações e das remunerações (%)"/>
    <hyperlink ref="B14" location="'Gráfico 6'!A1" display="Gráfico 6 – Variação homóloga acumulada da despesa da Segurança Social"/>
    <hyperlink ref="B15" location="'Gráfico 7'!A1" display="Gráfico 7 – Variação homóloga da despesa com prestações de desemprego e pensões"/>
    <hyperlink ref="B16" location="'Gráfico 8'!A1" display="Gráfico 8 – Despesa com Ação Social entre 2010 e 2015 (M€)"/>
    <hyperlink ref="B17" location="'Gráfico 9'!A1" display="Gráfico 9 – Saldo orçamental da Segurança Social por sistema, excluindo a transferência extraordinária do OE (M€)"/>
    <hyperlink ref="B18" location="'Gráfico 10'!A1" display="Gráfico 10 – Evolução acumulada do saldo orçamental da CGA (M€)"/>
    <hyperlink ref="B19" location="'Gráfico 11'!A1" display="Gráfico 11 – Variação homóloga acumulada da receita da CGA"/>
    <hyperlink ref="B20" location="'Gráfico 12'!A1" display="Gráfico 12 – Variação do número de subscritores da CGA e das respetivas contribuições acumuladas "/>
    <hyperlink ref="B25" location="'Quadro 1'!A1" display="Quadro 1 – Previsões orçamentais para a Segurança Social (2014 e 2015)"/>
    <hyperlink ref="B26" location="'Quadro 2'!A1" display="Quadro 2 – Previsões orçamentais para a CGA (2014 e 2015)"/>
    <hyperlink ref="B27" location="'Quadro 3'!A1" display="Quadro 3 – Execução orçamental da Segurança Social por sistema"/>
    <hyperlink ref="B28" location="'Quadro 4'!A1" display="Quadro 4 – Execução orçamental da Segurança Social entre janeiro e junho de 2015"/>
    <hyperlink ref="B21" location="'Gráfico 13'!A1" display="Gráfico 13 – Variação homóloga acumulada da despesa da CGA"/>
    <hyperlink ref="B29" location="'Quadro 5'!A1" display="Quadro 5 – Execução orçamental da Caixa Geral de Aposentações entre janeiro e junho de 2015"/>
    <hyperlink ref="B22" location="'Gráfico 14'!A1" display="Gráfico 14 – Evolução acumulada do saldo orçamental da CGA (em M€)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showGridLines="0" workbookViewId="0">
      <selection activeCell="C6" sqref="C6"/>
    </sheetView>
  </sheetViews>
  <sheetFormatPr defaultRowHeight="14.25" x14ac:dyDescent="0.25"/>
  <cols>
    <col min="1" max="1" width="35.28515625" style="26" customWidth="1"/>
    <col min="2" max="2" width="15.85546875" style="26" customWidth="1"/>
    <col min="3" max="3" width="17.140625" style="26" customWidth="1"/>
    <col min="4" max="4" width="13.140625" style="26" customWidth="1"/>
    <col min="5" max="5" width="14.28515625" style="26" customWidth="1"/>
    <col min="6" max="6" width="16.85546875" style="26" customWidth="1"/>
    <col min="7" max="7" width="18.5703125" style="26" customWidth="1"/>
    <col min="8" max="16384" width="9.140625" style="26"/>
  </cols>
  <sheetData>
    <row r="1" spans="1:12" x14ac:dyDescent="0.25">
      <c r="A1" s="47" t="s">
        <v>1</v>
      </c>
    </row>
    <row r="3" spans="1:12" x14ac:dyDescent="0.25">
      <c r="A3" s="6" t="s">
        <v>251</v>
      </c>
    </row>
    <row r="4" spans="1:12" x14ac:dyDescent="0.25">
      <c r="A4" s="6"/>
    </row>
    <row r="5" spans="1:12" x14ac:dyDescent="0.25">
      <c r="A5" s="167"/>
      <c r="B5" s="20" t="s">
        <v>140</v>
      </c>
      <c r="C5" s="20" t="s">
        <v>254</v>
      </c>
      <c r="D5" s="20" t="s">
        <v>15</v>
      </c>
      <c r="E5" s="20" t="s">
        <v>41</v>
      </c>
      <c r="F5" s="120" t="s">
        <v>145</v>
      </c>
      <c r="G5" s="120" t="s">
        <v>151</v>
      </c>
    </row>
    <row r="6" spans="1:12" x14ac:dyDescent="0.25">
      <c r="A6" s="27" t="s">
        <v>252</v>
      </c>
      <c r="B6" s="18">
        <v>-27</v>
      </c>
      <c r="C6" s="18">
        <v>-3</v>
      </c>
      <c r="D6" s="18">
        <v>51</v>
      </c>
      <c r="E6" s="18">
        <v>-2</v>
      </c>
      <c r="F6" s="18">
        <v>0</v>
      </c>
      <c r="G6" s="18">
        <v>18</v>
      </c>
      <c r="H6" s="48"/>
      <c r="I6" s="48"/>
      <c r="J6" s="48"/>
      <c r="K6" s="48"/>
      <c r="L6" s="48"/>
    </row>
    <row r="7" spans="1:12" x14ac:dyDescent="0.25">
      <c r="A7" s="27" t="s">
        <v>253</v>
      </c>
      <c r="B7" s="18">
        <v>40</v>
      </c>
      <c r="C7" s="18">
        <v>10</v>
      </c>
      <c r="D7" s="18">
        <v>153</v>
      </c>
      <c r="E7" s="18">
        <v>-65</v>
      </c>
      <c r="F7" s="18">
        <v>0</v>
      </c>
      <c r="G7" s="18">
        <v>137</v>
      </c>
      <c r="H7" s="48"/>
      <c r="I7" s="48"/>
      <c r="J7" s="48"/>
      <c r="K7" s="48"/>
      <c r="L7" s="48"/>
    </row>
    <row r="9" spans="1:12" ht="27.75" customHeight="1" x14ac:dyDescent="0.25">
      <c r="A9" s="223" t="s">
        <v>255</v>
      </c>
      <c r="B9" s="224"/>
      <c r="C9" s="224"/>
      <c r="D9" s="224"/>
      <c r="E9" s="224"/>
      <c r="F9" s="224"/>
      <c r="G9" s="224"/>
    </row>
    <row r="10" spans="1:12" x14ac:dyDescent="0.25">
      <c r="B10" s="48"/>
      <c r="C10" s="48"/>
      <c r="D10" s="48"/>
      <c r="E10" s="48"/>
      <c r="F10" s="48"/>
    </row>
    <row r="11" spans="1:12" x14ac:dyDescent="0.25">
      <c r="B11" s="48"/>
      <c r="C11" s="48"/>
      <c r="D11" s="48"/>
      <c r="E11" s="48"/>
      <c r="F11" s="48"/>
    </row>
  </sheetData>
  <mergeCells count="1">
    <mergeCell ref="A9:G9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showGridLines="0" workbookViewId="0">
      <selection activeCell="C15" sqref="C15"/>
    </sheetView>
  </sheetViews>
  <sheetFormatPr defaultRowHeight="14.25" x14ac:dyDescent="0.25"/>
  <cols>
    <col min="1" max="1" width="26" style="26" customWidth="1"/>
    <col min="2" max="2" width="11.5703125" style="26" customWidth="1"/>
    <col min="3" max="3" width="11.85546875" style="26" customWidth="1"/>
    <col min="4" max="16384" width="9.140625" style="26"/>
  </cols>
  <sheetData>
    <row r="1" spans="1:25" x14ac:dyDescent="0.25">
      <c r="A1" s="47" t="s">
        <v>1</v>
      </c>
    </row>
    <row r="3" spans="1:25" s="6" customFormat="1" x14ac:dyDescent="0.25">
      <c r="A3" s="6" t="s">
        <v>203</v>
      </c>
    </row>
    <row r="4" spans="1:25" s="6" customFormat="1" x14ac:dyDescent="0.25"/>
    <row r="5" spans="1:25" x14ac:dyDescent="0.25">
      <c r="A5" s="6" t="s">
        <v>211</v>
      </c>
    </row>
    <row r="6" spans="1:25" x14ac:dyDescent="0.25">
      <c r="A6" s="19"/>
      <c r="B6" s="33">
        <v>41670</v>
      </c>
      <c r="C6" s="33">
        <v>41698</v>
      </c>
      <c r="D6" s="33">
        <v>41729</v>
      </c>
      <c r="E6" s="33">
        <v>41759</v>
      </c>
      <c r="F6" s="33">
        <v>41790</v>
      </c>
      <c r="G6" s="33">
        <v>41820</v>
      </c>
      <c r="H6" s="33">
        <v>41851</v>
      </c>
      <c r="I6" s="33">
        <v>41882</v>
      </c>
      <c r="J6" s="33">
        <v>41912</v>
      </c>
      <c r="K6" s="33">
        <v>41943</v>
      </c>
      <c r="L6" s="33">
        <v>41973</v>
      </c>
      <c r="M6" s="33">
        <v>42004</v>
      </c>
      <c r="N6" s="33">
        <v>42035</v>
      </c>
      <c r="O6" s="33">
        <v>42063</v>
      </c>
      <c r="P6" s="33">
        <v>42094</v>
      </c>
      <c r="Q6" s="33">
        <v>42124</v>
      </c>
      <c r="R6" s="33">
        <v>42155</v>
      </c>
      <c r="S6" s="34">
        <v>42185</v>
      </c>
      <c r="T6" s="34">
        <v>42186</v>
      </c>
      <c r="U6" s="34">
        <v>42217</v>
      </c>
      <c r="V6" s="34">
        <v>42248</v>
      </c>
      <c r="W6" s="34">
        <v>42278</v>
      </c>
      <c r="X6" s="34">
        <v>42309</v>
      </c>
      <c r="Y6" s="34">
        <v>42339</v>
      </c>
    </row>
    <row r="7" spans="1:25" x14ac:dyDescent="0.25">
      <c r="A7" s="27" t="s">
        <v>77</v>
      </c>
      <c r="B7" s="18">
        <v>506394</v>
      </c>
      <c r="C7" s="18">
        <v>504549</v>
      </c>
      <c r="D7" s="18">
        <v>502632</v>
      </c>
      <c r="E7" s="18">
        <v>500432</v>
      </c>
      <c r="F7" s="18">
        <v>498495</v>
      </c>
      <c r="G7" s="18">
        <v>496204</v>
      </c>
      <c r="H7" s="18">
        <v>493968</v>
      </c>
      <c r="I7" s="18">
        <v>492048</v>
      </c>
      <c r="J7" s="18">
        <v>488783</v>
      </c>
      <c r="K7" s="18">
        <v>487328</v>
      </c>
      <c r="L7" s="18">
        <v>485819</v>
      </c>
      <c r="M7" s="144">
        <v>484526</v>
      </c>
      <c r="N7" s="144">
        <v>482823</v>
      </c>
      <c r="O7" s="18">
        <v>482096</v>
      </c>
      <c r="P7" s="18">
        <v>481344</v>
      </c>
      <c r="Q7" s="18">
        <v>480229</v>
      </c>
      <c r="R7" s="18">
        <v>479986</v>
      </c>
      <c r="S7" s="18">
        <v>479407</v>
      </c>
      <c r="T7" s="18">
        <v>478593</v>
      </c>
      <c r="U7" s="18">
        <v>477503</v>
      </c>
      <c r="V7" s="18">
        <v>476137</v>
      </c>
      <c r="W7" s="18">
        <v>475241</v>
      </c>
      <c r="X7" s="18">
        <v>474462</v>
      </c>
      <c r="Y7" s="144">
        <v>473446</v>
      </c>
    </row>
    <row r="8" spans="1:25" x14ac:dyDescent="0.25">
      <c r="A8" s="27" t="s">
        <v>143</v>
      </c>
      <c r="B8" s="143">
        <v>36</v>
      </c>
      <c r="C8" s="143">
        <v>17.100000000000001</v>
      </c>
      <c r="D8" s="143">
        <v>17.100000000000001</v>
      </c>
      <c r="E8" s="143">
        <v>12.2</v>
      </c>
      <c r="F8" s="143">
        <v>7.1</v>
      </c>
      <c r="G8" s="143">
        <v>11.6</v>
      </c>
      <c r="H8" s="143">
        <v>18</v>
      </c>
      <c r="I8" s="143">
        <v>17.3</v>
      </c>
      <c r="J8" s="143">
        <v>17.899999999999999</v>
      </c>
      <c r="K8" s="143">
        <v>16.899999999999999</v>
      </c>
      <c r="L8" s="143">
        <v>14.3</v>
      </c>
      <c r="M8" s="143">
        <v>9.1</v>
      </c>
      <c r="N8" s="143">
        <v>14.6</v>
      </c>
      <c r="O8" s="143">
        <v>0.5</v>
      </c>
      <c r="P8" s="143">
        <v>2</v>
      </c>
      <c r="Q8" s="143">
        <v>4.9000000000000004</v>
      </c>
      <c r="R8" s="143">
        <v>2.8</v>
      </c>
      <c r="S8" s="143">
        <v>3.6</v>
      </c>
      <c r="T8" s="143">
        <v>0.6</v>
      </c>
      <c r="U8" s="143">
        <v>-0.3</v>
      </c>
      <c r="V8" s="143">
        <v>-1.6</v>
      </c>
      <c r="W8" s="143">
        <v>-1.6</v>
      </c>
      <c r="X8" s="143">
        <v>-1.9</v>
      </c>
      <c r="Y8" s="143">
        <v>-2.9</v>
      </c>
    </row>
    <row r="9" spans="1:25" x14ac:dyDescent="0.25">
      <c r="A9" s="36" t="s">
        <v>213</v>
      </c>
    </row>
    <row r="12" spans="1:25" x14ac:dyDescent="0.25">
      <c r="A12" s="6" t="s">
        <v>212</v>
      </c>
      <c r="B12" s="145"/>
      <c r="C12" s="145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</row>
    <row r="13" spans="1:25" x14ac:dyDescent="0.25">
      <c r="A13" s="146"/>
      <c r="B13" s="147">
        <v>2014</v>
      </c>
      <c r="C13" s="147">
        <v>2015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</row>
    <row r="14" spans="1:25" x14ac:dyDescent="0.25">
      <c r="A14" s="26" t="s">
        <v>193</v>
      </c>
      <c r="B14" s="142">
        <v>-4.9000000000000004</v>
      </c>
      <c r="C14" s="142">
        <v>-3.4</v>
      </c>
    </row>
    <row r="15" spans="1:25" x14ac:dyDescent="0.25">
      <c r="A15" s="138" t="s">
        <v>194</v>
      </c>
      <c r="B15" s="140">
        <v>-2.9</v>
      </c>
      <c r="C15" s="140">
        <v>-1.6</v>
      </c>
    </row>
    <row r="16" spans="1:25" x14ac:dyDescent="0.25">
      <c r="A16" s="36" t="s">
        <v>214</v>
      </c>
    </row>
    <row r="18" spans="2:25" x14ac:dyDescent="0.25"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</row>
    <row r="19" spans="2:25" x14ac:dyDescent="0.25">
      <c r="B19" s="142"/>
      <c r="C19" s="142"/>
    </row>
  </sheetData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workbookViewId="0">
      <selection activeCell="A12" sqref="A12"/>
    </sheetView>
  </sheetViews>
  <sheetFormatPr defaultRowHeight="14.25" x14ac:dyDescent="0.25"/>
  <cols>
    <col min="1" max="1" width="25.140625" style="26" customWidth="1"/>
    <col min="2" max="2" width="11.5703125" style="26" customWidth="1"/>
    <col min="3" max="3" width="11.85546875" style="26" customWidth="1"/>
    <col min="4" max="16384" width="9.140625" style="26"/>
  </cols>
  <sheetData>
    <row r="1" spans="1:6" x14ac:dyDescent="0.25">
      <c r="A1" s="47" t="s">
        <v>1</v>
      </c>
    </row>
    <row r="3" spans="1:6" s="6" customFormat="1" x14ac:dyDescent="0.25">
      <c r="A3" s="6" t="s">
        <v>202</v>
      </c>
    </row>
    <row r="5" spans="1:6" x14ac:dyDescent="0.25">
      <c r="A5" s="6" t="s">
        <v>200</v>
      </c>
    </row>
    <row r="6" spans="1:6" x14ac:dyDescent="0.25">
      <c r="A6" s="19" t="s">
        <v>42</v>
      </c>
      <c r="B6" s="20" t="s">
        <v>190</v>
      </c>
      <c r="C6" s="29" t="s">
        <v>115</v>
      </c>
    </row>
    <row r="7" spans="1:6" x14ac:dyDescent="0.25">
      <c r="A7" s="27" t="s">
        <v>57</v>
      </c>
      <c r="B7" s="18">
        <v>55</v>
      </c>
      <c r="C7" s="18">
        <v>-3</v>
      </c>
      <c r="D7" s="48"/>
      <c r="E7" s="48"/>
      <c r="F7" s="48"/>
    </row>
    <row r="8" spans="1:6" x14ac:dyDescent="0.25">
      <c r="A8" s="27" t="s">
        <v>109</v>
      </c>
      <c r="B8" s="18">
        <v>18</v>
      </c>
      <c r="C8" s="18">
        <v>-103</v>
      </c>
      <c r="D8" s="48"/>
      <c r="E8" s="48"/>
      <c r="F8" s="48"/>
    </row>
    <row r="9" spans="1:6" x14ac:dyDescent="0.25">
      <c r="A9" s="27" t="s">
        <v>192</v>
      </c>
      <c r="B9" s="18">
        <v>746</v>
      </c>
      <c r="C9" s="18">
        <v>752</v>
      </c>
      <c r="D9" s="48"/>
      <c r="E9" s="48"/>
      <c r="F9" s="48"/>
    </row>
    <row r="10" spans="1:6" x14ac:dyDescent="0.25">
      <c r="A10" s="27" t="s">
        <v>49</v>
      </c>
      <c r="B10" s="18">
        <v>-525</v>
      </c>
      <c r="C10" s="18">
        <v>-403</v>
      </c>
      <c r="D10" s="48"/>
      <c r="E10" s="48"/>
      <c r="F10" s="48"/>
    </row>
    <row r="11" spans="1:6" x14ac:dyDescent="0.25">
      <c r="A11" s="27" t="s">
        <v>10</v>
      </c>
      <c r="B11" s="18">
        <v>294</v>
      </c>
      <c r="C11" s="18">
        <v>243</v>
      </c>
      <c r="D11" s="48"/>
      <c r="E11" s="48"/>
      <c r="F11" s="48"/>
    </row>
    <row r="12" spans="1:6" ht="14.25" customHeight="1" x14ac:dyDescent="0.25">
      <c r="A12" s="49" t="s">
        <v>215</v>
      </c>
    </row>
    <row r="14" spans="1:6" ht="15" customHeight="1" x14ac:dyDescent="0.25"/>
    <row r="15" spans="1:6" x14ac:dyDescent="0.25">
      <c r="A15" s="139" t="s">
        <v>201</v>
      </c>
      <c r="B15" s="138"/>
      <c r="C15" s="138"/>
      <c r="D15" s="138"/>
      <c r="E15" s="138"/>
    </row>
    <row r="16" spans="1:6" x14ac:dyDescent="0.25">
      <c r="B16" s="139">
        <v>2014</v>
      </c>
      <c r="C16" s="139"/>
      <c r="D16" s="139">
        <v>2015</v>
      </c>
      <c r="E16" s="139"/>
    </row>
    <row r="17" spans="1:15" x14ac:dyDescent="0.25">
      <c r="A17" s="138"/>
      <c r="B17" s="138" t="s">
        <v>196</v>
      </c>
      <c r="C17" s="138" t="s">
        <v>197</v>
      </c>
      <c r="D17" s="138" t="s">
        <v>196</v>
      </c>
      <c r="E17" s="138" t="s">
        <v>198</v>
      </c>
    </row>
    <row r="18" spans="1:15" x14ac:dyDescent="0.25">
      <c r="A18" s="138" t="s">
        <v>199</v>
      </c>
      <c r="B18" s="141">
        <v>148</v>
      </c>
      <c r="C18" s="141">
        <v>262</v>
      </c>
      <c r="D18" s="141">
        <v>160</v>
      </c>
      <c r="E18" s="141">
        <v>280</v>
      </c>
    </row>
    <row r="19" spans="1:15" x14ac:dyDescent="0.25">
      <c r="A19" s="225" t="s">
        <v>216</v>
      </c>
      <c r="B19" s="225"/>
      <c r="C19" s="225"/>
      <c r="D19" s="225"/>
      <c r="E19" s="225"/>
    </row>
    <row r="21" spans="1:15" x14ac:dyDescent="0.25">
      <c r="B21" s="162"/>
      <c r="C21" s="162"/>
      <c r="D21" s="162"/>
      <c r="E21" s="162"/>
    </row>
    <row r="22" spans="1:15" x14ac:dyDescent="0.25">
      <c r="B22" s="162"/>
      <c r="C22" s="162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  <row r="23" spans="1:15" x14ac:dyDescent="0.25">
      <c r="B23" s="162"/>
      <c r="C23" s="162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</row>
    <row r="24" spans="1:15" x14ac:dyDescent="0.25">
      <c r="B24" s="162"/>
      <c r="C24" s="162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</row>
    <row r="25" spans="1:15" x14ac:dyDescent="0.25">
      <c r="B25" s="162"/>
      <c r="C25" s="162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</row>
    <row r="26" spans="1:15" x14ac:dyDescent="0.25"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</row>
    <row r="27" spans="1:15" x14ac:dyDescent="0.25"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</row>
    <row r="28" spans="1:15" x14ac:dyDescent="0.25">
      <c r="B28" s="51"/>
    </row>
    <row r="29" spans="1:15" x14ac:dyDescent="0.25">
      <c r="B29" s="51"/>
    </row>
  </sheetData>
  <mergeCells count="1">
    <mergeCell ref="A19:E19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"/>
  <sheetViews>
    <sheetView showGridLines="0" workbookViewId="0">
      <selection activeCell="L8" sqref="L8"/>
    </sheetView>
  </sheetViews>
  <sheetFormatPr defaultRowHeight="15" x14ac:dyDescent="0.25"/>
  <cols>
    <col min="2" max="2" width="45.7109375" bestFit="1" customWidth="1"/>
    <col min="3" max="14" width="9.140625" customWidth="1"/>
  </cols>
  <sheetData>
    <row r="1" spans="1:20" x14ac:dyDescent="0.25">
      <c r="A1" s="47" t="s">
        <v>1</v>
      </c>
    </row>
    <row r="2" spans="1:20" x14ac:dyDescent="0.25">
      <c r="A2" s="26"/>
    </row>
    <row r="3" spans="1:20" x14ac:dyDescent="0.25">
      <c r="A3" s="6" t="s">
        <v>206</v>
      </c>
    </row>
    <row r="4" spans="1:20" x14ac:dyDescent="0.25">
      <c r="A4" s="6"/>
    </row>
    <row r="5" spans="1:20" x14ac:dyDescent="0.25"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28"/>
      <c r="P5" s="159"/>
      <c r="Q5" s="160"/>
      <c r="R5" s="160"/>
    </row>
    <row r="6" spans="1:20" s="137" customFormat="1" x14ac:dyDescent="0.25">
      <c r="B6" s="161" t="s">
        <v>207</v>
      </c>
      <c r="C6" s="161">
        <v>2000</v>
      </c>
      <c r="D6" s="161">
        <v>2001</v>
      </c>
      <c r="E6" s="161">
        <v>2002</v>
      </c>
      <c r="F6" s="161">
        <v>2003</v>
      </c>
      <c r="G6" s="161">
        <v>2004</v>
      </c>
      <c r="H6" s="161">
        <v>2005</v>
      </c>
      <c r="I6" s="161">
        <v>2006</v>
      </c>
      <c r="J6" s="161">
        <v>2007</v>
      </c>
      <c r="K6" s="161">
        <v>2008</v>
      </c>
      <c r="L6" s="161">
        <v>2009</v>
      </c>
      <c r="M6" s="161">
        <v>2010</v>
      </c>
      <c r="N6" s="161">
        <v>2011</v>
      </c>
      <c r="O6" s="161">
        <v>2012</v>
      </c>
      <c r="P6" s="161">
        <v>2013</v>
      </c>
      <c r="Q6" s="161">
        <v>2014</v>
      </c>
      <c r="R6" s="161">
        <v>2015</v>
      </c>
      <c r="S6" s="148"/>
    </row>
    <row r="7" spans="1:20" s="137" customFormat="1" x14ac:dyDescent="0.25">
      <c r="B7" s="153" t="s">
        <v>204</v>
      </c>
      <c r="C7" s="154">
        <v>309077</v>
      </c>
      <c r="D7" s="154">
        <v>316278</v>
      </c>
      <c r="E7" s="154">
        <v>330052</v>
      </c>
      <c r="F7" s="154">
        <v>355097</v>
      </c>
      <c r="G7" s="154">
        <v>368264</v>
      </c>
      <c r="H7" s="154">
        <v>378279</v>
      </c>
      <c r="I7" s="154">
        <v>393663</v>
      </c>
      <c r="J7" s="154">
        <v>402665</v>
      </c>
      <c r="K7" s="154">
        <v>416012</v>
      </c>
      <c r="L7" s="154">
        <v>428752</v>
      </c>
      <c r="M7" s="154">
        <v>440194</v>
      </c>
      <c r="N7" s="154">
        <v>453129</v>
      </c>
      <c r="O7" s="154">
        <v>462446</v>
      </c>
      <c r="P7" s="154">
        <v>471149</v>
      </c>
      <c r="Q7" s="154">
        <v>482706</v>
      </c>
      <c r="R7" s="154">
        <v>486269</v>
      </c>
      <c r="S7" s="149"/>
      <c r="T7" s="136"/>
    </row>
    <row r="8" spans="1:20" s="137" customFormat="1" x14ac:dyDescent="0.25">
      <c r="B8" s="157" t="s">
        <v>195</v>
      </c>
      <c r="C8" s="156">
        <v>747449</v>
      </c>
      <c r="D8" s="156">
        <v>771285</v>
      </c>
      <c r="E8" s="156">
        <v>778782</v>
      </c>
      <c r="F8" s="156">
        <v>778357</v>
      </c>
      <c r="G8" s="156">
        <v>737355</v>
      </c>
      <c r="H8" s="156">
        <v>739664</v>
      </c>
      <c r="I8" s="156">
        <v>708997</v>
      </c>
      <c r="J8" s="156">
        <v>675560</v>
      </c>
      <c r="K8" s="156">
        <v>636110</v>
      </c>
      <c r="L8" s="156">
        <v>603840</v>
      </c>
      <c r="M8" s="156">
        <v>586391</v>
      </c>
      <c r="N8" s="156">
        <v>559164</v>
      </c>
      <c r="O8" s="156">
        <v>531813</v>
      </c>
      <c r="P8" s="156">
        <v>509869</v>
      </c>
      <c r="Q8" s="156">
        <v>484526</v>
      </c>
      <c r="R8" s="156">
        <v>473446</v>
      </c>
      <c r="S8" s="149"/>
    </row>
    <row r="9" spans="1:20" s="137" customFormat="1" x14ac:dyDescent="0.25">
      <c r="B9" s="152" t="s">
        <v>217</v>
      </c>
    </row>
    <row r="10" spans="1:20" s="137" customFormat="1" x14ac:dyDescent="0.25"/>
    <row r="11" spans="1:20" s="137" customFormat="1" x14ac:dyDescent="0.25"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</row>
    <row r="12" spans="1:20" s="137" customFormat="1" x14ac:dyDescent="0.25">
      <c r="B12" s="161" t="s">
        <v>205</v>
      </c>
      <c r="C12" s="161">
        <v>2000</v>
      </c>
      <c r="D12" s="161">
        <v>2001</v>
      </c>
      <c r="E12" s="161">
        <v>2002</v>
      </c>
      <c r="F12" s="161">
        <v>2003</v>
      </c>
      <c r="G12" s="161">
        <v>2004</v>
      </c>
      <c r="H12" s="161">
        <v>2005</v>
      </c>
      <c r="I12" s="161">
        <v>2006</v>
      </c>
      <c r="J12" s="161">
        <v>2007</v>
      </c>
      <c r="K12" s="161">
        <v>2008</v>
      </c>
      <c r="L12" s="161">
        <v>2009</v>
      </c>
      <c r="M12" s="161">
        <v>2010</v>
      </c>
      <c r="N12" s="161">
        <v>2011</v>
      </c>
      <c r="O12" s="161">
        <v>2012</v>
      </c>
      <c r="P12" s="161">
        <v>2013</v>
      </c>
      <c r="Q12" s="161">
        <v>2014</v>
      </c>
      <c r="R12" s="161">
        <v>2015</v>
      </c>
      <c r="S12" s="148"/>
    </row>
    <row r="13" spans="1:20" s="137" customFormat="1" x14ac:dyDescent="0.25">
      <c r="B13" s="155"/>
      <c r="C13" s="156">
        <v>15646</v>
      </c>
      <c r="D13" s="156">
        <v>14969</v>
      </c>
      <c r="E13" s="157">
        <v>22702</v>
      </c>
      <c r="F13" s="156">
        <v>34067</v>
      </c>
      <c r="G13" s="156">
        <v>22264</v>
      </c>
      <c r="H13" s="157">
        <v>19530</v>
      </c>
      <c r="I13" s="156">
        <v>24712</v>
      </c>
      <c r="J13" s="156">
        <v>19087</v>
      </c>
      <c r="K13" s="157">
        <v>23415</v>
      </c>
      <c r="L13" s="156">
        <v>23720</v>
      </c>
      <c r="M13" s="156">
        <v>22125</v>
      </c>
      <c r="N13" s="157">
        <v>23617</v>
      </c>
      <c r="O13" s="156">
        <v>20734</v>
      </c>
      <c r="P13" s="156">
        <v>20330</v>
      </c>
      <c r="Q13" s="157">
        <v>23300</v>
      </c>
      <c r="R13" s="156">
        <v>16198</v>
      </c>
      <c r="S13" s="149"/>
    </row>
    <row r="14" spans="1:20" s="137" customFormat="1" x14ac:dyDescent="0.25">
      <c r="B14" s="152" t="s">
        <v>218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49"/>
    </row>
  </sheetData>
  <hyperlinks>
    <hyperlink ref="A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workbookViewId="0">
      <selection activeCell="D16" sqref="D16"/>
    </sheetView>
  </sheetViews>
  <sheetFormatPr defaultRowHeight="12.75" x14ac:dyDescent="0.2"/>
  <cols>
    <col min="1" max="1" width="37.5703125" style="52" customWidth="1"/>
    <col min="2" max="2" width="8.42578125" style="52" bestFit="1" customWidth="1"/>
    <col min="3" max="3" width="10.42578125" style="52" bestFit="1" customWidth="1"/>
    <col min="4" max="15" width="9.7109375" style="52" customWidth="1"/>
    <col min="16" max="16384" width="9.140625" style="52"/>
  </cols>
  <sheetData>
    <row r="1" spans="1:15" ht="14.25" x14ac:dyDescent="0.2">
      <c r="A1" s="47" t="s">
        <v>1</v>
      </c>
    </row>
    <row r="3" spans="1:15" ht="14.25" x14ac:dyDescent="0.25">
      <c r="A3" s="6" t="s">
        <v>144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4.2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4.25" x14ac:dyDescent="0.25">
      <c r="A5" s="6" t="s">
        <v>219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14.25" x14ac:dyDescent="0.25">
      <c r="A6" s="19"/>
      <c r="B6" s="20" t="s">
        <v>190</v>
      </c>
      <c r="C6" s="29" t="s">
        <v>115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ht="14.25" x14ac:dyDescent="0.25">
      <c r="A7" s="27" t="s">
        <v>19</v>
      </c>
      <c r="B7" s="18">
        <v>152</v>
      </c>
      <c r="C7" s="18">
        <v>262</v>
      </c>
      <c r="D7" s="26"/>
      <c r="E7" s="48"/>
      <c r="F7" s="48"/>
      <c r="G7" s="26"/>
      <c r="H7" s="26"/>
      <c r="I7" s="26"/>
      <c r="J7" s="26"/>
      <c r="K7" s="26"/>
      <c r="L7" s="26"/>
      <c r="M7" s="26"/>
      <c r="N7" s="26"/>
      <c r="O7" s="26"/>
    </row>
    <row r="8" spans="1:15" ht="14.25" x14ac:dyDescent="0.25">
      <c r="A8" s="27" t="s">
        <v>20</v>
      </c>
      <c r="B8" s="18">
        <v>-5</v>
      </c>
      <c r="C8" s="18">
        <v>2</v>
      </c>
      <c r="D8" s="26"/>
      <c r="E8" s="48"/>
      <c r="F8" s="48"/>
      <c r="G8" s="26"/>
      <c r="H8" s="26"/>
      <c r="I8" s="26"/>
      <c r="J8" s="26"/>
      <c r="K8" s="26"/>
      <c r="L8" s="26"/>
      <c r="M8" s="26"/>
      <c r="N8" s="26"/>
      <c r="O8" s="26"/>
    </row>
    <row r="9" spans="1:15" ht="14.25" x14ac:dyDescent="0.25">
      <c r="A9" s="27" t="s">
        <v>111</v>
      </c>
      <c r="B9" s="18">
        <v>30</v>
      </c>
      <c r="C9" s="18">
        <v>41</v>
      </c>
      <c r="D9" s="26"/>
      <c r="E9" s="48"/>
      <c r="F9" s="48"/>
      <c r="G9" s="26"/>
      <c r="H9" s="26"/>
      <c r="I9" s="26"/>
      <c r="J9" s="26"/>
      <c r="K9" s="26"/>
      <c r="L9" s="26"/>
      <c r="M9" s="26"/>
      <c r="N9" s="26"/>
      <c r="O9" s="26"/>
    </row>
    <row r="10" spans="1:15" ht="14.25" x14ac:dyDescent="0.25">
      <c r="A10" s="27" t="s">
        <v>191</v>
      </c>
      <c r="B10" s="18">
        <v>198</v>
      </c>
      <c r="C10" s="18">
        <v>315</v>
      </c>
      <c r="D10" s="26"/>
      <c r="E10" s="48"/>
      <c r="F10" s="48"/>
      <c r="G10" s="26"/>
      <c r="H10" s="26"/>
      <c r="I10" s="26"/>
      <c r="J10" s="26"/>
      <c r="K10" s="26"/>
      <c r="L10" s="26"/>
      <c r="M10" s="26"/>
      <c r="N10" s="26"/>
      <c r="O10" s="26"/>
    </row>
    <row r="11" spans="1:15" ht="14.25" x14ac:dyDescent="0.25">
      <c r="A11" s="37" t="s">
        <v>220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15" ht="14.25" x14ac:dyDescent="0.25">
      <c r="A12" s="26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3" spans="1:15" ht="14.25" x14ac:dyDescent="0.25">
      <c r="A13" s="6" t="s">
        <v>222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spans="1:15" ht="14.25" x14ac:dyDescent="0.25">
      <c r="A14" s="50"/>
      <c r="B14" s="126">
        <v>2014</v>
      </c>
      <c r="C14" s="226">
        <v>2015</v>
      </c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2"/>
    </row>
    <row r="15" spans="1:15" ht="14.25" x14ac:dyDescent="0.25">
      <c r="A15" s="38"/>
      <c r="B15" s="21" t="s">
        <v>29</v>
      </c>
      <c r="C15" s="23" t="s">
        <v>30</v>
      </c>
      <c r="D15" s="23" t="s">
        <v>31</v>
      </c>
      <c r="E15" s="23" t="s">
        <v>32</v>
      </c>
      <c r="F15" s="23" t="s">
        <v>33</v>
      </c>
      <c r="G15" s="23" t="s">
        <v>34</v>
      </c>
      <c r="H15" s="23" t="s">
        <v>35</v>
      </c>
      <c r="I15" s="23" t="s">
        <v>36</v>
      </c>
      <c r="J15" s="23" t="s">
        <v>37</v>
      </c>
      <c r="K15" s="23" t="s">
        <v>71</v>
      </c>
      <c r="L15" s="23" t="s">
        <v>39</v>
      </c>
      <c r="M15" s="23" t="s">
        <v>40</v>
      </c>
      <c r="N15" s="23" t="s">
        <v>29</v>
      </c>
      <c r="O15" s="22" t="s">
        <v>44</v>
      </c>
    </row>
    <row r="16" spans="1:15" ht="14.25" x14ac:dyDescent="0.25">
      <c r="A16" s="39" t="s">
        <v>58</v>
      </c>
      <c r="B16" s="40">
        <v>2.5</v>
      </c>
      <c r="C16" s="40">
        <v>2.2999999999999998</v>
      </c>
      <c r="D16" s="40">
        <v>3.2</v>
      </c>
      <c r="E16" s="40">
        <v>3.3</v>
      </c>
      <c r="F16" s="40">
        <v>3.3</v>
      </c>
      <c r="G16" s="40">
        <v>3.3</v>
      </c>
      <c r="H16" s="40">
        <v>3.2</v>
      </c>
      <c r="I16" s="40">
        <v>3</v>
      </c>
      <c r="J16" s="40">
        <v>2.4</v>
      </c>
      <c r="K16" s="40">
        <v>2.4</v>
      </c>
      <c r="L16" s="40">
        <v>2.2999999999999998</v>
      </c>
      <c r="M16" s="40">
        <v>2.2000000000000002</v>
      </c>
      <c r="N16" s="40">
        <v>2.1</v>
      </c>
      <c r="O16" s="40">
        <v>3.3</v>
      </c>
    </row>
    <row r="17" spans="1:15" ht="14.25" x14ac:dyDescent="0.25">
      <c r="A17" s="41" t="s">
        <v>19</v>
      </c>
      <c r="B17" s="40">
        <v>1.3</v>
      </c>
      <c r="C17" s="40">
        <v>1.9</v>
      </c>
      <c r="D17" s="40">
        <v>2.5</v>
      </c>
      <c r="E17" s="40">
        <v>2.5</v>
      </c>
      <c r="F17" s="40">
        <v>2.6</v>
      </c>
      <c r="G17" s="40">
        <v>2.6</v>
      </c>
      <c r="H17" s="40">
        <v>2.5</v>
      </c>
      <c r="I17" s="40">
        <v>2.4</v>
      </c>
      <c r="J17" s="40">
        <v>1.9</v>
      </c>
      <c r="K17" s="40">
        <v>1.8</v>
      </c>
      <c r="L17" s="40">
        <v>1.8</v>
      </c>
      <c r="M17" s="40">
        <v>1.7</v>
      </c>
      <c r="N17" s="40">
        <v>1.6</v>
      </c>
      <c r="O17" s="40">
        <v>2.8</v>
      </c>
    </row>
    <row r="18" spans="1:15" ht="14.25" x14ac:dyDescent="0.25">
      <c r="A18" s="41" t="s">
        <v>20</v>
      </c>
      <c r="B18" s="40">
        <v>-0.3</v>
      </c>
      <c r="C18" s="40">
        <v>-0.1</v>
      </c>
      <c r="D18" s="40">
        <v>-0.1</v>
      </c>
      <c r="E18" s="40">
        <v>-0.1</v>
      </c>
      <c r="F18" s="40">
        <v>-0.1</v>
      </c>
      <c r="G18" s="40">
        <v>-0.1</v>
      </c>
      <c r="H18" s="40">
        <v>-0.1</v>
      </c>
      <c r="I18" s="40">
        <v>-0.1</v>
      </c>
      <c r="J18" s="40">
        <v>-0.1</v>
      </c>
      <c r="K18" s="40">
        <v>-0.1</v>
      </c>
      <c r="L18" s="40">
        <v>-0.1</v>
      </c>
      <c r="M18" s="40">
        <v>-0.1</v>
      </c>
      <c r="N18" s="40">
        <v>0</v>
      </c>
      <c r="O18" s="40">
        <v>0</v>
      </c>
    </row>
    <row r="19" spans="1:15" ht="14.25" x14ac:dyDescent="0.25">
      <c r="A19" s="41" t="s">
        <v>111</v>
      </c>
      <c r="B19" s="40">
        <v>0.4</v>
      </c>
      <c r="C19" s="40">
        <v>0.5</v>
      </c>
      <c r="D19" s="40">
        <v>0.5</v>
      </c>
      <c r="E19" s="40">
        <v>0.5</v>
      </c>
      <c r="F19" s="40">
        <v>0.5</v>
      </c>
      <c r="G19" s="40">
        <v>0.5</v>
      </c>
      <c r="H19" s="40">
        <v>0.5</v>
      </c>
      <c r="I19" s="40">
        <v>0.4</v>
      </c>
      <c r="J19" s="40">
        <v>0.4</v>
      </c>
      <c r="K19" s="40">
        <v>0.4</v>
      </c>
      <c r="L19" s="40">
        <v>0.4</v>
      </c>
      <c r="M19" s="40">
        <v>0.3</v>
      </c>
      <c r="N19" s="40">
        <v>0.3</v>
      </c>
      <c r="O19" s="40">
        <v>0.4</v>
      </c>
    </row>
    <row r="20" spans="1:15" ht="14.25" x14ac:dyDescent="0.25">
      <c r="A20" s="37" t="s">
        <v>221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</row>
    <row r="22" spans="1:15" x14ac:dyDescent="0.2"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</row>
    <row r="23" spans="1:15" x14ac:dyDescent="0.2"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</row>
    <row r="24" spans="1:15" x14ac:dyDescent="0.2"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</row>
    <row r="25" spans="1:15" x14ac:dyDescent="0.2"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</row>
    <row r="26" spans="1:15" x14ac:dyDescent="0.2">
      <c r="B26" s="164"/>
      <c r="C26" s="163"/>
    </row>
    <row r="27" spans="1:15" x14ac:dyDescent="0.2">
      <c r="B27" s="163"/>
      <c r="C27" s="163"/>
    </row>
  </sheetData>
  <mergeCells count="1">
    <mergeCell ref="C14:O14"/>
  </mergeCells>
  <hyperlinks>
    <hyperlink ref="A1" location="Índice!A1" display="Índice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workbookViewId="0">
      <selection activeCell="H7" sqref="H7"/>
    </sheetView>
  </sheetViews>
  <sheetFormatPr defaultRowHeight="14.25" x14ac:dyDescent="0.25"/>
  <cols>
    <col min="1" max="16384" width="9.140625" style="26"/>
  </cols>
  <sheetData>
    <row r="1" spans="1:14" x14ac:dyDescent="0.25">
      <c r="A1" s="47" t="s">
        <v>1</v>
      </c>
    </row>
    <row r="3" spans="1:14" x14ac:dyDescent="0.25">
      <c r="A3" s="6" t="s">
        <v>226</v>
      </c>
    </row>
    <row r="4" spans="1:14" x14ac:dyDescent="0.25">
      <c r="A4" s="24"/>
      <c r="B4" s="227" t="s">
        <v>27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</row>
    <row r="5" spans="1:14" x14ac:dyDescent="0.25">
      <c r="A5" s="25" t="s">
        <v>42</v>
      </c>
      <c r="B5" s="23" t="s">
        <v>30</v>
      </c>
      <c r="C5" s="23" t="s">
        <v>31</v>
      </c>
      <c r="D5" s="23" t="s">
        <v>32</v>
      </c>
      <c r="E5" s="23" t="s">
        <v>33</v>
      </c>
      <c r="F5" s="23" t="s">
        <v>34</v>
      </c>
      <c r="G5" s="23" t="s">
        <v>35</v>
      </c>
      <c r="H5" s="23" t="s">
        <v>36</v>
      </c>
      <c r="I5" s="23" t="s">
        <v>37</v>
      </c>
      <c r="J5" s="23" t="s">
        <v>38</v>
      </c>
      <c r="K5" s="23" t="s">
        <v>39</v>
      </c>
      <c r="L5" s="23" t="s">
        <v>40</v>
      </c>
      <c r="M5" s="22" t="s">
        <v>29</v>
      </c>
      <c r="N5" s="22" t="s">
        <v>105</v>
      </c>
    </row>
    <row r="6" spans="1:14" x14ac:dyDescent="0.25">
      <c r="A6" s="35">
        <v>2014</v>
      </c>
      <c r="B6" s="18">
        <v>82</v>
      </c>
      <c r="C6" s="18">
        <v>112</v>
      </c>
      <c r="D6" s="18">
        <v>82</v>
      </c>
      <c r="E6" s="18">
        <v>80</v>
      </c>
      <c r="F6" s="18">
        <v>86</v>
      </c>
      <c r="G6" s="18">
        <v>159</v>
      </c>
      <c r="H6" s="18">
        <v>157</v>
      </c>
      <c r="I6" s="18">
        <v>123</v>
      </c>
      <c r="J6" s="18">
        <v>61</v>
      </c>
      <c r="K6" s="18">
        <v>104</v>
      </c>
      <c r="L6" s="18">
        <v>77</v>
      </c>
      <c r="M6" s="18">
        <v>-66</v>
      </c>
      <c r="N6" s="18"/>
    </row>
    <row r="7" spans="1:14" x14ac:dyDescent="0.25">
      <c r="A7" s="35">
        <v>2015</v>
      </c>
      <c r="B7" s="18">
        <v>91</v>
      </c>
      <c r="C7" s="18">
        <v>91</v>
      </c>
      <c r="D7" s="18">
        <v>73</v>
      </c>
      <c r="E7" s="18">
        <v>101</v>
      </c>
      <c r="F7" s="18">
        <v>172</v>
      </c>
      <c r="G7" s="18">
        <v>240</v>
      </c>
      <c r="H7" s="18">
        <v>195</v>
      </c>
      <c r="I7" s="18">
        <v>205</v>
      </c>
      <c r="J7" s="18">
        <v>144</v>
      </c>
      <c r="K7" s="18">
        <v>269</v>
      </c>
      <c r="L7" s="18">
        <v>285</v>
      </c>
      <c r="M7" s="18">
        <v>31</v>
      </c>
      <c r="N7" s="18">
        <v>-137</v>
      </c>
    </row>
    <row r="8" spans="1:14" x14ac:dyDescent="0.25">
      <c r="A8" s="36" t="s">
        <v>223</v>
      </c>
    </row>
    <row r="9" spans="1:14" x14ac:dyDescent="0.25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</row>
    <row r="10" spans="1:14" x14ac:dyDescent="0.25"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14" x14ac:dyDescent="0.25"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</row>
    <row r="12" spans="1:14" x14ac:dyDescent="0.25"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</row>
  </sheetData>
  <mergeCells count="1">
    <mergeCell ref="B4:N4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showGridLines="0" workbookViewId="0"/>
  </sheetViews>
  <sheetFormatPr defaultRowHeight="15" x14ac:dyDescent="0.25"/>
  <cols>
    <col min="1" max="1" width="42.7109375" customWidth="1"/>
    <col min="2" max="4" width="10.7109375" customWidth="1"/>
  </cols>
  <sheetData>
    <row r="1" spans="1:24" x14ac:dyDescent="0.25">
      <c r="A1" s="47" t="s">
        <v>1</v>
      </c>
    </row>
    <row r="3" spans="1:24" s="26" customFormat="1" ht="14.25" x14ac:dyDescent="0.25">
      <c r="A3" s="53" t="s">
        <v>78</v>
      </c>
    </row>
    <row r="4" spans="1:24" ht="15" customHeight="1" x14ac:dyDescent="0.25"/>
    <row r="5" spans="1:24" ht="15" customHeight="1" x14ac:dyDescent="0.25">
      <c r="A5" s="229" t="s">
        <v>4</v>
      </c>
      <c r="B5" s="182" t="s">
        <v>179</v>
      </c>
      <c r="C5" s="183" t="s">
        <v>180</v>
      </c>
      <c r="D5" s="231" t="s">
        <v>256</v>
      </c>
      <c r="E5" s="232"/>
      <c r="F5" s="232"/>
    </row>
    <row r="6" spans="1:24" x14ac:dyDescent="0.25">
      <c r="A6" s="230"/>
      <c r="B6" s="184">
        <v>2015</v>
      </c>
      <c r="C6" s="185" t="s">
        <v>257</v>
      </c>
      <c r="D6" s="186" t="s">
        <v>184</v>
      </c>
      <c r="E6" s="187" t="s">
        <v>185</v>
      </c>
      <c r="F6" s="187" t="s">
        <v>258</v>
      </c>
    </row>
    <row r="7" spans="1:24" x14ac:dyDescent="0.25">
      <c r="A7" s="8" t="s">
        <v>82</v>
      </c>
      <c r="B7" s="44">
        <v>23981</v>
      </c>
      <c r="C7" s="44">
        <v>24804</v>
      </c>
      <c r="D7" s="44">
        <v>823</v>
      </c>
      <c r="E7" s="188">
        <v>3.4</v>
      </c>
      <c r="F7" s="188">
        <v>3.4</v>
      </c>
      <c r="I7" s="15"/>
      <c r="J7" s="15"/>
      <c r="K7" s="15"/>
      <c r="L7" s="16"/>
      <c r="M7" s="16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1:24" x14ac:dyDescent="0.25">
      <c r="A8" s="10" t="s">
        <v>63</v>
      </c>
      <c r="B8" s="189">
        <v>23964</v>
      </c>
      <c r="C8" s="189">
        <v>24786</v>
      </c>
      <c r="D8" s="189">
        <v>822</v>
      </c>
      <c r="E8" s="12">
        <v>3.4</v>
      </c>
      <c r="F8" s="12">
        <v>3.4</v>
      </c>
      <c r="I8" s="15"/>
      <c r="J8" s="15"/>
      <c r="K8" s="15"/>
      <c r="L8" s="16"/>
      <c r="M8" s="16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1:24" x14ac:dyDescent="0.25">
      <c r="A9" s="13" t="s">
        <v>83</v>
      </c>
      <c r="B9" s="189">
        <v>1179</v>
      </c>
      <c r="C9" s="189">
        <v>958</v>
      </c>
      <c r="D9" s="189">
        <v>-221</v>
      </c>
      <c r="E9" s="12">
        <v>-18.7</v>
      </c>
      <c r="F9" s="12">
        <v>-0.7</v>
      </c>
      <c r="I9" s="15"/>
      <c r="J9" s="15"/>
      <c r="K9" s="15"/>
      <c r="L9" s="16"/>
      <c r="M9" s="16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4" x14ac:dyDescent="0.25">
      <c r="A10" s="73" t="s">
        <v>84</v>
      </c>
      <c r="B10" s="189">
        <v>743</v>
      </c>
      <c r="C10" s="189">
        <v>774</v>
      </c>
      <c r="D10" s="189">
        <v>30</v>
      </c>
      <c r="E10" s="12">
        <v>4.0999999999999996</v>
      </c>
      <c r="F10" s="12">
        <v>0.1</v>
      </c>
      <c r="I10" s="15"/>
      <c r="J10" s="15"/>
      <c r="K10" s="15"/>
      <c r="L10" s="16"/>
      <c r="M10" s="16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x14ac:dyDescent="0.25">
      <c r="A11" s="73" t="s">
        <v>85</v>
      </c>
      <c r="B11" s="189">
        <v>184</v>
      </c>
      <c r="C11" s="189">
        <v>178</v>
      </c>
      <c r="D11" s="189">
        <v>-6</v>
      </c>
      <c r="E11" s="12">
        <v>-3.4</v>
      </c>
      <c r="F11" s="12">
        <v>0</v>
      </c>
      <c r="I11" s="15"/>
      <c r="J11" s="15"/>
      <c r="K11" s="15"/>
      <c r="L11" s="16"/>
      <c r="M11" s="16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1:24" x14ac:dyDescent="0.25">
      <c r="A12" s="73" t="s">
        <v>86</v>
      </c>
      <c r="B12" s="189">
        <v>251</v>
      </c>
      <c r="C12" s="189">
        <v>6</v>
      </c>
      <c r="D12" s="189">
        <v>-245</v>
      </c>
      <c r="E12" s="12">
        <v>-97.6</v>
      </c>
      <c r="F12" s="12">
        <v>0</v>
      </c>
      <c r="I12" s="15"/>
      <c r="J12" s="15"/>
      <c r="K12" s="15"/>
      <c r="L12" s="16"/>
      <c r="M12" s="16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1:24" x14ac:dyDescent="0.25">
      <c r="A13" s="13" t="s">
        <v>3</v>
      </c>
      <c r="B13" s="189">
        <v>14042</v>
      </c>
      <c r="C13" s="189">
        <v>14845</v>
      </c>
      <c r="D13" s="189">
        <v>803</v>
      </c>
      <c r="E13" s="12">
        <v>5.7</v>
      </c>
      <c r="F13" s="12">
        <v>3.4</v>
      </c>
      <c r="I13" s="15"/>
      <c r="J13" s="15"/>
      <c r="K13" s="15"/>
      <c r="L13" s="16"/>
      <c r="M13" s="16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x14ac:dyDescent="0.25">
      <c r="A14" s="73" t="s">
        <v>3</v>
      </c>
      <c r="B14" s="189">
        <v>14027</v>
      </c>
      <c r="C14" s="189">
        <v>14838</v>
      </c>
      <c r="D14" s="189">
        <v>811</v>
      </c>
      <c r="E14" s="12">
        <v>5.8</v>
      </c>
      <c r="F14" s="12">
        <v>3.5</v>
      </c>
      <c r="I14" s="15"/>
      <c r="J14" s="15"/>
      <c r="K14" s="15"/>
      <c r="L14" s="16"/>
      <c r="M14" s="16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x14ac:dyDescent="0.25">
      <c r="A15" s="73" t="s">
        <v>87</v>
      </c>
      <c r="B15" s="189">
        <v>15</v>
      </c>
      <c r="C15" s="189">
        <v>7</v>
      </c>
      <c r="D15" s="189">
        <v>-8</v>
      </c>
      <c r="E15" s="12">
        <v>-55.5</v>
      </c>
      <c r="F15" s="12">
        <v>0</v>
      </c>
      <c r="I15" s="15"/>
      <c r="J15" s="15"/>
      <c r="K15" s="15"/>
      <c r="L15" s="16"/>
      <c r="M15" s="16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x14ac:dyDescent="0.25">
      <c r="A16" s="13" t="s">
        <v>88</v>
      </c>
      <c r="B16" s="189">
        <v>7716</v>
      </c>
      <c r="C16" s="189">
        <v>7841</v>
      </c>
      <c r="D16" s="189">
        <v>125</v>
      </c>
      <c r="E16" s="12">
        <v>1.6</v>
      </c>
      <c r="F16" s="12">
        <v>0.5</v>
      </c>
      <c r="I16" s="15"/>
      <c r="J16" s="15"/>
      <c r="K16" s="15"/>
      <c r="L16" s="16"/>
      <c r="M16" s="16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:24" x14ac:dyDescent="0.25">
      <c r="A17" s="73" t="s">
        <v>89</v>
      </c>
      <c r="B17" s="189">
        <v>6219</v>
      </c>
      <c r="C17" s="189">
        <v>6582</v>
      </c>
      <c r="D17" s="189">
        <v>362</v>
      </c>
      <c r="E17" s="12">
        <v>5.8</v>
      </c>
      <c r="F17" s="12">
        <v>1.5</v>
      </c>
      <c r="I17" s="15"/>
      <c r="J17" s="15"/>
      <c r="K17" s="15"/>
      <c r="L17" s="16"/>
      <c r="M17" s="16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24" x14ac:dyDescent="0.25">
      <c r="A18" s="73" t="s">
        <v>90</v>
      </c>
      <c r="B18" s="189">
        <v>894</v>
      </c>
      <c r="C18" s="189">
        <v>653</v>
      </c>
      <c r="D18" s="189">
        <v>-241</v>
      </c>
      <c r="E18" s="12">
        <v>-27</v>
      </c>
      <c r="F18" s="12">
        <v>-0.7</v>
      </c>
      <c r="I18" s="15"/>
      <c r="J18" s="15"/>
      <c r="K18" s="15"/>
      <c r="L18" s="16"/>
      <c r="M18" s="16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:24" x14ac:dyDescent="0.25">
      <c r="A19" s="73" t="s">
        <v>91</v>
      </c>
      <c r="B19" s="189">
        <v>115</v>
      </c>
      <c r="C19" s="189">
        <v>125</v>
      </c>
      <c r="D19" s="189">
        <v>10</v>
      </c>
      <c r="E19" s="12">
        <v>8.3000000000000007</v>
      </c>
      <c r="F19" s="12">
        <v>0</v>
      </c>
      <c r="I19" s="15"/>
      <c r="J19" s="15"/>
      <c r="K19" s="15"/>
      <c r="L19" s="16"/>
      <c r="M19" s="16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0" spans="1:24" x14ac:dyDescent="0.25">
      <c r="A20" s="73" t="s">
        <v>92</v>
      </c>
      <c r="B20" s="189">
        <v>487</v>
      </c>
      <c r="C20" s="189">
        <v>482</v>
      </c>
      <c r="D20" s="189">
        <v>-6</v>
      </c>
      <c r="E20" s="12">
        <v>-1.2</v>
      </c>
      <c r="F20" s="12">
        <v>0</v>
      </c>
      <c r="I20" s="15"/>
      <c r="J20" s="15"/>
      <c r="K20" s="15"/>
      <c r="L20" s="16"/>
      <c r="M20" s="16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1:24" x14ac:dyDescent="0.25">
      <c r="A21" s="13" t="s">
        <v>93</v>
      </c>
      <c r="B21" s="189">
        <v>122</v>
      </c>
      <c r="C21" s="189">
        <v>124</v>
      </c>
      <c r="D21" s="189">
        <v>1</v>
      </c>
      <c r="E21" s="12">
        <v>1.1000000000000001</v>
      </c>
      <c r="F21" s="12">
        <v>0</v>
      </c>
      <c r="I21" s="15"/>
      <c r="J21" s="15"/>
      <c r="K21" s="15"/>
      <c r="L21" s="16"/>
      <c r="M21" s="16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pans="1:24" x14ac:dyDescent="0.25">
      <c r="A22" s="10" t="s">
        <v>57</v>
      </c>
      <c r="B22" s="189">
        <v>17</v>
      </c>
      <c r="C22" s="189">
        <v>18</v>
      </c>
      <c r="D22" s="189">
        <v>1</v>
      </c>
      <c r="E22" s="12">
        <v>4.8</v>
      </c>
      <c r="F22" s="12">
        <v>0</v>
      </c>
      <c r="I22" s="15"/>
      <c r="J22" s="15"/>
      <c r="K22" s="15"/>
      <c r="L22" s="16"/>
      <c r="M22" s="16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1:24" x14ac:dyDescent="0.25">
      <c r="A23" s="74" t="s">
        <v>94</v>
      </c>
      <c r="B23" s="75">
        <v>22949</v>
      </c>
      <c r="C23" s="75">
        <v>23686</v>
      </c>
      <c r="D23" s="75">
        <v>736</v>
      </c>
      <c r="E23" s="9">
        <v>3.2</v>
      </c>
      <c r="F23" s="9">
        <v>3.2</v>
      </c>
      <c r="I23" s="15"/>
      <c r="J23" s="15"/>
      <c r="K23" s="15"/>
      <c r="L23" s="16"/>
      <c r="M23" s="16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spans="1:24" x14ac:dyDescent="0.25">
      <c r="A24" s="10" t="s">
        <v>64</v>
      </c>
      <c r="B24" s="189">
        <v>22921</v>
      </c>
      <c r="C24" s="189">
        <v>23644</v>
      </c>
      <c r="D24" s="189">
        <v>723</v>
      </c>
      <c r="E24" s="12">
        <v>3.2</v>
      </c>
      <c r="F24" s="12">
        <v>3.1</v>
      </c>
      <c r="I24" s="15"/>
      <c r="J24" s="15"/>
      <c r="K24" s="15"/>
      <c r="L24" s="16"/>
      <c r="M24" s="16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</row>
    <row r="25" spans="1:24" x14ac:dyDescent="0.25">
      <c r="A25" s="13" t="s">
        <v>95</v>
      </c>
      <c r="B25" s="189">
        <v>19788</v>
      </c>
      <c r="C25" s="189">
        <v>20255</v>
      </c>
      <c r="D25" s="189">
        <v>466</v>
      </c>
      <c r="E25" s="12">
        <v>2.4</v>
      </c>
      <c r="F25" s="12">
        <v>2</v>
      </c>
      <c r="I25" s="15"/>
      <c r="J25" s="15"/>
      <c r="K25" s="15"/>
      <c r="L25" s="16"/>
      <c r="M25" s="16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spans="1:24" x14ac:dyDescent="0.25">
      <c r="A26" s="73" t="s">
        <v>13</v>
      </c>
      <c r="B26" s="189">
        <v>15753</v>
      </c>
      <c r="C26" s="189">
        <v>16232</v>
      </c>
      <c r="D26" s="189">
        <v>478</v>
      </c>
      <c r="E26" s="12">
        <v>3</v>
      </c>
      <c r="F26" s="12">
        <v>2.1</v>
      </c>
      <c r="I26" s="15"/>
      <c r="J26" s="15"/>
      <c r="K26" s="15"/>
      <c r="L26" s="16"/>
      <c r="M26" s="16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</row>
    <row r="27" spans="1:24" x14ac:dyDescent="0.25">
      <c r="A27" s="73" t="s">
        <v>52</v>
      </c>
      <c r="B27" s="189">
        <v>629</v>
      </c>
      <c r="C27" s="189">
        <v>682</v>
      </c>
      <c r="D27" s="189">
        <v>53</v>
      </c>
      <c r="E27" s="12">
        <v>8.5</v>
      </c>
      <c r="F27" s="12">
        <v>0.2</v>
      </c>
      <c r="I27" s="15"/>
      <c r="J27" s="15"/>
      <c r="K27" s="15"/>
      <c r="L27" s="16"/>
      <c r="M27" s="16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4" x14ac:dyDescent="0.25">
      <c r="A28" s="73" t="s">
        <v>96</v>
      </c>
      <c r="B28" s="189">
        <v>453</v>
      </c>
      <c r="C28" s="189">
        <v>398</v>
      </c>
      <c r="D28" s="189">
        <v>-55</v>
      </c>
      <c r="E28" s="12">
        <v>-12.1</v>
      </c>
      <c r="F28" s="12">
        <v>-0.2</v>
      </c>
      <c r="I28" s="15"/>
      <c r="J28" s="15"/>
      <c r="K28" s="15"/>
      <c r="L28" s="16"/>
      <c r="M28" s="16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spans="1:24" x14ac:dyDescent="0.25">
      <c r="A29" s="73" t="s">
        <v>97</v>
      </c>
      <c r="B29" s="189">
        <v>1760</v>
      </c>
      <c r="C29" s="189">
        <v>1608</v>
      </c>
      <c r="D29" s="189">
        <v>-152</v>
      </c>
      <c r="E29" s="12">
        <v>-8.6</v>
      </c>
      <c r="F29" s="12">
        <v>-0.6</v>
      </c>
      <c r="I29" s="15"/>
      <c r="J29" s="15"/>
      <c r="K29" s="15"/>
      <c r="L29" s="16"/>
      <c r="M29" s="16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</row>
    <row r="30" spans="1:24" x14ac:dyDescent="0.25">
      <c r="A30" s="73" t="s">
        <v>98</v>
      </c>
      <c r="B30" s="189">
        <v>191</v>
      </c>
      <c r="C30" s="189">
        <v>204</v>
      </c>
      <c r="D30" s="189">
        <v>13</v>
      </c>
      <c r="E30" s="12">
        <v>6.9</v>
      </c>
      <c r="F30" s="12">
        <v>0.1</v>
      </c>
      <c r="I30" s="15"/>
      <c r="J30" s="15"/>
      <c r="K30" s="15"/>
      <c r="L30" s="16"/>
      <c r="M30" s="16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</row>
    <row r="31" spans="1:24" x14ac:dyDescent="0.25">
      <c r="A31" s="73" t="s">
        <v>14</v>
      </c>
      <c r="B31" s="189">
        <v>287</v>
      </c>
      <c r="C31" s="189">
        <v>355</v>
      </c>
      <c r="D31" s="189">
        <v>68</v>
      </c>
      <c r="E31" s="12">
        <v>23.6</v>
      </c>
      <c r="F31" s="12">
        <v>0.4</v>
      </c>
      <c r="I31" s="15"/>
      <c r="J31" s="15"/>
      <c r="K31" s="15"/>
      <c r="L31" s="16"/>
      <c r="M31" s="16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  <row r="32" spans="1:24" x14ac:dyDescent="0.25">
      <c r="A32" s="73" t="s">
        <v>99</v>
      </c>
      <c r="B32" s="189">
        <v>715</v>
      </c>
      <c r="C32" s="189">
        <v>781</v>
      </c>
      <c r="D32" s="189">
        <v>66</v>
      </c>
      <c r="E32" s="12">
        <v>9.1999999999999993</v>
      </c>
      <c r="F32" s="12">
        <v>0.3</v>
      </c>
      <c r="I32" s="15"/>
      <c r="J32" s="15"/>
      <c r="K32" s="15"/>
      <c r="L32" s="16"/>
      <c r="M32" s="16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spans="1:24" x14ac:dyDescent="0.25">
      <c r="A33" s="13" t="s">
        <v>15</v>
      </c>
      <c r="B33" s="189">
        <v>1654</v>
      </c>
      <c r="C33" s="189">
        <v>1772</v>
      </c>
      <c r="D33" s="189">
        <v>119</v>
      </c>
      <c r="E33" s="12">
        <v>7.2</v>
      </c>
      <c r="F33" s="12">
        <v>0.5</v>
      </c>
      <c r="I33" s="15"/>
      <c r="J33" s="15"/>
      <c r="K33" s="15"/>
      <c r="L33" s="16"/>
      <c r="M33" s="16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</row>
    <row r="34" spans="1:24" x14ac:dyDescent="0.25">
      <c r="A34" s="13" t="s">
        <v>100</v>
      </c>
      <c r="B34" s="189">
        <v>67</v>
      </c>
      <c r="C34" s="189">
        <v>126</v>
      </c>
      <c r="D34" s="189">
        <v>58</v>
      </c>
      <c r="E34" s="12">
        <v>86.4</v>
      </c>
      <c r="F34" s="12">
        <v>0.5</v>
      </c>
      <c r="I34" s="15"/>
      <c r="J34" s="15"/>
      <c r="K34" s="15"/>
      <c r="L34" s="16"/>
      <c r="M34" s="16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spans="1:24" x14ac:dyDescent="0.25">
      <c r="A35" s="13" t="s">
        <v>101</v>
      </c>
      <c r="B35" s="189">
        <v>515</v>
      </c>
      <c r="C35" s="189">
        <v>517</v>
      </c>
      <c r="D35" s="189">
        <v>2</v>
      </c>
      <c r="E35" s="12">
        <v>0.4</v>
      </c>
      <c r="F35" s="12">
        <v>0</v>
      </c>
      <c r="I35" s="15"/>
      <c r="J35" s="15"/>
      <c r="K35" s="15"/>
      <c r="L35" s="16"/>
      <c r="M35" s="16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spans="1:24" x14ac:dyDescent="0.25">
      <c r="A36" s="10" t="s">
        <v>16</v>
      </c>
      <c r="B36" s="190">
        <v>29</v>
      </c>
      <c r="C36" s="190">
        <v>42</v>
      </c>
      <c r="D36" s="190">
        <v>13</v>
      </c>
      <c r="E36" s="14">
        <v>46.9</v>
      </c>
      <c r="F36" s="14">
        <v>0.1</v>
      </c>
      <c r="I36" s="15"/>
      <c r="J36" s="15"/>
      <c r="K36" s="15"/>
      <c r="L36" s="16"/>
      <c r="M36" s="16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spans="1:24" x14ac:dyDescent="0.25">
      <c r="A37" s="191" t="s">
        <v>102</v>
      </c>
      <c r="B37" s="192">
        <v>1032</v>
      </c>
      <c r="C37" s="192">
        <v>1118</v>
      </c>
      <c r="D37" s="192">
        <v>87</v>
      </c>
      <c r="E37" s="193">
        <v>8.4</v>
      </c>
      <c r="F37" s="193"/>
      <c r="I37" s="15"/>
      <c r="J37" s="15"/>
      <c r="K37" s="15"/>
      <c r="L37" s="16"/>
      <c r="M37" s="16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spans="1:24" ht="15.75" thickBot="1" x14ac:dyDescent="0.3">
      <c r="A38" s="194"/>
      <c r="B38" s="195"/>
      <c r="C38" s="195"/>
      <c r="D38" s="196"/>
      <c r="E38" s="197"/>
      <c r="F38" s="197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</row>
    <row r="39" spans="1:24" x14ac:dyDescent="0.25"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</row>
    <row r="40" spans="1:24" ht="15.75" x14ac:dyDescent="0.25">
      <c r="A40" s="233" t="s">
        <v>259</v>
      </c>
      <c r="B40" s="233"/>
      <c r="C40" s="233"/>
      <c r="D40" s="233"/>
      <c r="E40" s="233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</row>
    <row r="41" spans="1:24" x14ac:dyDescent="0.25"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</row>
    <row r="42" spans="1:24" x14ac:dyDescent="0.25"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</row>
    <row r="43" spans="1:24" ht="15" customHeight="1" x14ac:dyDescent="0.25"/>
  </sheetData>
  <mergeCells count="3">
    <mergeCell ref="A5:A6"/>
    <mergeCell ref="D5:F5"/>
    <mergeCell ref="A40:E40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showGridLines="0" topLeftCell="C1" zoomScaleNormal="100" zoomScaleSheetLayoutView="100" workbookViewId="0">
      <selection activeCell="D1" sqref="D1"/>
    </sheetView>
  </sheetViews>
  <sheetFormatPr defaultRowHeight="15" outlineLevelCol="1" x14ac:dyDescent="0.25"/>
  <cols>
    <col min="1" max="1" width="2.140625" hidden="1" customWidth="1" outlineLevel="1"/>
    <col min="2" max="2" width="9.140625" hidden="1" customWidth="1" outlineLevel="1"/>
    <col min="3" max="3" width="2.140625" customWidth="1" collapsed="1"/>
    <col min="4" max="4" width="39.42578125" customWidth="1"/>
    <col min="5" max="6" width="10.7109375" customWidth="1"/>
    <col min="7" max="7" width="8.28515625" customWidth="1"/>
    <col min="8" max="8" width="8.42578125" customWidth="1"/>
    <col min="9" max="9" width="8.7109375" customWidth="1"/>
  </cols>
  <sheetData>
    <row r="1" spans="1:15" x14ac:dyDescent="0.25">
      <c r="D1" s="47" t="s">
        <v>1</v>
      </c>
    </row>
    <row r="3" spans="1:15" x14ac:dyDescent="0.25">
      <c r="D3" s="6" t="s">
        <v>224</v>
      </c>
      <c r="E3" s="15"/>
      <c r="F3" s="128"/>
      <c r="G3" s="15"/>
      <c r="H3" s="15"/>
      <c r="I3" s="15"/>
    </row>
    <row r="4" spans="1:15" x14ac:dyDescent="0.25">
      <c r="D4" s="235" t="s">
        <v>4</v>
      </c>
      <c r="E4" s="129" t="s">
        <v>179</v>
      </c>
      <c r="F4" s="130" t="s">
        <v>180</v>
      </c>
      <c r="G4" s="234" t="s">
        <v>150</v>
      </c>
      <c r="H4" s="234"/>
      <c r="I4" s="234"/>
    </row>
    <row r="5" spans="1:15" ht="34.5" customHeight="1" x14ac:dyDescent="0.25">
      <c r="B5" s="131" t="s">
        <v>181</v>
      </c>
      <c r="D5" s="236"/>
      <c r="E5" s="132" t="s">
        <v>182</v>
      </c>
      <c r="F5" s="133" t="s">
        <v>183</v>
      </c>
      <c r="G5" s="17" t="s">
        <v>184</v>
      </c>
      <c r="H5" s="17" t="s">
        <v>185</v>
      </c>
      <c r="I5" s="17" t="s">
        <v>9</v>
      </c>
    </row>
    <row r="6" spans="1:15" ht="15" customHeight="1" x14ac:dyDescent="0.25">
      <c r="A6" s="127" t="s">
        <v>178</v>
      </c>
      <c r="B6" t="s">
        <v>188</v>
      </c>
      <c r="D6" s="81" t="str">
        <f>+[2]Tableau_Bord!D25</f>
        <v>RECEITA EFETIVA</v>
      </c>
      <c r="E6" s="83">
        <v>9721</v>
      </c>
      <c r="F6" s="84">
        <v>9761</v>
      </c>
      <c r="G6" s="84">
        <v>40</v>
      </c>
      <c r="H6" s="86">
        <v>0.4</v>
      </c>
      <c r="I6" s="86">
        <v>0.4</v>
      </c>
      <c r="K6" s="15"/>
      <c r="L6" s="15"/>
      <c r="M6" s="15"/>
      <c r="N6" s="16"/>
      <c r="O6" s="16"/>
    </row>
    <row r="7" spans="1:15" ht="15" customHeight="1" x14ac:dyDescent="0.25">
      <c r="A7" s="127" t="s">
        <v>178</v>
      </c>
      <c r="B7" t="s">
        <v>188</v>
      </c>
      <c r="D7" s="87" t="str">
        <f>+[2]Tableau_Bord!D26</f>
        <v>Contribuições para a CGA</v>
      </c>
      <c r="E7" s="89">
        <v>3984</v>
      </c>
      <c r="F7" s="90">
        <v>3971</v>
      </c>
      <c r="G7" s="90">
        <v>-13</v>
      </c>
      <c r="H7" s="92">
        <v>-0.3</v>
      </c>
      <c r="I7" s="92">
        <v>-0.1</v>
      </c>
      <c r="K7" s="15"/>
      <c r="L7" s="15"/>
      <c r="M7" s="15"/>
      <c r="N7" s="16"/>
      <c r="O7" s="16"/>
    </row>
    <row r="8" spans="1:15" ht="15" customHeight="1" x14ac:dyDescent="0.25">
      <c r="A8" s="127"/>
      <c r="D8" s="93" t="str">
        <f>+[2]Tableau_Bord!D27</f>
        <v>Quotas e Contribuições</v>
      </c>
      <c r="E8" s="89">
        <v>3845</v>
      </c>
      <c r="F8" s="90">
        <v>3860</v>
      </c>
      <c r="G8" s="90">
        <v>15</v>
      </c>
      <c r="H8" s="92">
        <v>0.4</v>
      </c>
      <c r="I8" s="92">
        <v>0.1</v>
      </c>
      <c r="K8" s="15"/>
      <c r="L8" s="15"/>
      <c r="M8" s="15"/>
      <c r="N8" s="16"/>
      <c r="O8" s="16"/>
    </row>
    <row r="9" spans="1:15" ht="15" customHeight="1" x14ac:dyDescent="0.25">
      <c r="A9" s="127" t="s">
        <v>178</v>
      </c>
      <c r="B9" s="134" t="s">
        <v>189</v>
      </c>
      <c r="D9" s="93" t="str">
        <f>+[2]Tableau_Bord!D28</f>
        <v>Contribuição Extraordinária de Solidariedade</v>
      </c>
      <c r="E9" s="89">
        <v>23</v>
      </c>
      <c r="F9" s="90">
        <v>11</v>
      </c>
      <c r="G9" s="90">
        <v>-12</v>
      </c>
      <c r="H9" s="92">
        <v>-51.6</v>
      </c>
      <c r="I9" s="92">
        <v>-0.1</v>
      </c>
      <c r="K9" s="15"/>
      <c r="L9" s="15"/>
      <c r="M9" s="15"/>
      <c r="N9" s="16"/>
      <c r="O9" s="16"/>
    </row>
    <row r="10" spans="1:15" ht="15" customHeight="1" x14ac:dyDescent="0.25">
      <c r="A10" s="127" t="s">
        <v>178</v>
      </c>
      <c r="B10" s="127" t="s">
        <v>27</v>
      </c>
      <c r="D10" s="93" t="str">
        <f>+[2]Tableau_Bord!D29</f>
        <v>Compensação por pagamento de pensões</v>
      </c>
      <c r="E10" s="135">
        <v>115</v>
      </c>
      <c r="F10" s="90">
        <v>100</v>
      </c>
      <c r="G10" s="90">
        <v>-16</v>
      </c>
      <c r="H10" s="92">
        <v>-13.6</v>
      </c>
      <c r="I10" s="92">
        <v>-0.2</v>
      </c>
      <c r="K10" s="15"/>
      <c r="L10" s="15"/>
      <c r="M10" s="15"/>
      <c r="N10" s="16"/>
      <c r="O10" s="16"/>
    </row>
    <row r="11" spans="1:15" ht="15" customHeight="1" x14ac:dyDescent="0.25">
      <c r="A11" s="127" t="s">
        <v>178</v>
      </c>
      <c r="B11" s="134" t="s">
        <v>189</v>
      </c>
      <c r="D11" s="87" t="str">
        <f>+[2]Tableau_Bord!D30</f>
        <v>Transferências correntes - das quais:</v>
      </c>
      <c r="E11" s="89">
        <v>5394</v>
      </c>
      <c r="F11" s="90">
        <v>5464</v>
      </c>
      <c r="G11" s="90">
        <v>70</v>
      </c>
      <c r="H11" s="92">
        <v>1.3</v>
      </c>
      <c r="I11" s="92">
        <v>0.7</v>
      </c>
      <c r="K11" s="15"/>
      <c r="L11" s="15"/>
      <c r="M11" s="15"/>
      <c r="N11" s="16"/>
      <c r="O11" s="16"/>
    </row>
    <row r="12" spans="1:15" ht="15" customHeight="1" x14ac:dyDescent="0.25">
      <c r="A12" s="127" t="s">
        <v>178</v>
      </c>
      <c r="B12" t="s">
        <v>188</v>
      </c>
      <c r="D12" s="93" t="str">
        <f>+[2]Tableau_Bord!D31</f>
        <v>Transferências do OE</v>
      </c>
      <c r="E12" s="89">
        <v>4858</v>
      </c>
      <c r="F12" s="90">
        <v>4938</v>
      </c>
      <c r="G12" s="90">
        <v>80</v>
      </c>
      <c r="H12" s="92">
        <v>1.6</v>
      </c>
      <c r="I12" s="92">
        <v>0.8</v>
      </c>
      <c r="K12" s="15"/>
      <c r="L12" s="15"/>
      <c r="M12" s="15"/>
      <c r="N12" s="16"/>
      <c r="O12" s="16"/>
    </row>
    <row r="13" spans="1:15" ht="15" customHeight="1" x14ac:dyDescent="0.25">
      <c r="A13" s="127" t="s">
        <v>178</v>
      </c>
      <c r="B13" t="s">
        <v>188</v>
      </c>
      <c r="D13" s="94" t="str">
        <f>+[2]Tableau_Bord!D32</f>
        <v>Comparticipação do OE</v>
      </c>
      <c r="E13" s="89">
        <v>4604</v>
      </c>
      <c r="F13" s="90">
        <v>4663</v>
      </c>
      <c r="G13" s="90">
        <v>60</v>
      </c>
      <c r="H13" s="92">
        <v>1.3</v>
      </c>
      <c r="I13" s="92">
        <v>0.6</v>
      </c>
      <c r="K13" s="15"/>
      <c r="L13" s="15"/>
      <c r="M13" s="15"/>
      <c r="N13" s="16"/>
      <c r="O13" s="16"/>
    </row>
    <row r="14" spans="1:15" ht="15" customHeight="1" x14ac:dyDescent="0.25">
      <c r="A14" s="127" t="s">
        <v>178</v>
      </c>
      <c r="B14" s="134" t="s">
        <v>189</v>
      </c>
      <c r="D14" s="94" t="str">
        <f>+[2]Tableau_Bord!D33</f>
        <v>Compensação por pagamento de pensões</v>
      </c>
      <c r="E14" s="89">
        <v>255</v>
      </c>
      <c r="F14" s="90">
        <v>275</v>
      </c>
      <c r="G14" s="90">
        <v>20</v>
      </c>
      <c r="H14" s="92">
        <v>7.9</v>
      </c>
      <c r="I14" s="92">
        <v>0.2</v>
      </c>
      <c r="K14" s="15"/>
      <c r="L14" s="15"/>
      <c r="M14" s="15"/>
      <c r="N14" s="16"/>
      <c r="O14" s="16"/>
    </row>
    <row r="15" spans="1:15" ht="15" customHeight="1" x14ac:dyDescent="0.25">
      <c r="A15" s="127" t="s">
        <v>178</v>
      </c>
      <c r="B15" s="134" t="s">
        <v>189</v>
      </c>
      <c r="D15" s="93" t="str">
        <f>+[2]Tableau_Bord!D34</f>
        <v>Transferências da Seg. Social</v>
      </c>
      <c r="E15" s="89">
        <v>525</v>
      </c>
      <c r="F15" s="90">
        <v>517</v>
      </c>
      <c r="G15" s="90">
        <v>-7</v>
      </c>
      <c r="H15" s="92">
        <v>-1.4</v>
      </c>
      <c r="I15" s="92">
        <v>-0.1</v>
      </c>
      <c r="K15" s="15"/>
      <c r="L15" s="15"/>
      <c r="M15" s="15"/>
      <c r="N15" s="16"/>
      <c r="O15" s="16"/>
    </row>
    <row r="16" spans="1:15" ht="15" customHeight="1" x14ac:dyDescent="0.25">
      <c r="A16" s="127" t="s">
        <v>178</v>
      </c>
      <c r="B16" t="s">
        <v>188</v>
      </c>
      <c r="D16" s="87" t="str">
        <f>+[2]Tableau_Bord!D35</f>
        <v>Outras receitas correntes</v>
      </c>
      <c r="E16" s="89">
        <v>285</v>
      </c>
      <c r="F16" s="90">
        <v>326</v>
      </c>
      <c r="G16" s="90">
        <v>42</v>
      </c>
      <c r="H16" s="92">
        <v>14.6</v>
      </c>
      <c r="I16" s="92">
        <v>0.4</v>
      </c>
      <c r="K16" s="15"/>
      <c r="L16" s="15"/>
      <c r="M16" s="15"/>
      <c r="N16" s="16"/>
      <c r="O16" s="16"/>
    </row>
    <row r="17" spans="1:15" ht="15" customHeight="1" x14ac:dyDescent="0.25">
      <c r="A17" s="127" t="s">
        <v>178</v>
      </c>
      <c r="B17" t="s">
        <v>188</v>
      </c>
      <c r="D17" s="87" t="str">
        <f>+[2]Tableau_Bord!D36</f>
        <v>Receita de Capital</v>
      </c>
      <c r="E17" s="89">
        <v>58</v>
      </c>
      <c r="F17" s="90">
        <v>0</v>
      </c>
      <c r="G17" s="90">
        <v>-58</v>
      </c>
      <c r="H17" s="92">
        <v>-100</v>
      </c>
      <c r="I17" s="92">
        <v>-0.6</v>
      </c>
      <c r="K17" s="15"/>
      <c r="L17" s="15"/>
      <c r="M17" s="15"/>
      <c r="N17" s="16"/>
      <c r="O17" s="16"/>
    </row>
    <row r="18" spans="1:15" ht="15" customHeight="1" x14ac:dyDescent="0.25">
      <c r="A18" s="127" t="s">
        <v>178</v>
      </c>
      <c r="B18" t="s">
        <v>188</v>
      </c>
      <c r="D18" s="81" t="str">
        <f>+[2]Tableau_Bord!D37</f>
        <v>DESPESA EFETIVA - da qual:</v>
      </c>
      <c r="E18" s="83">
        <v>9690</v>
      </c>
      <c r="F18" s="84">
        <v>9749</v>
      </c>
      <c r="G18" s="84">
        <v>59</v>
      </c>
      <c r="H18" s="86">
        <v>0.6</v>
      </c>
      <c r="I18" s="92">
        <v>0.6</v>
      </c>
      <c r="K18" s="15"/>
      <c r="L18" s="15"/>
      <c r="M18" s="15"/>
      <c r="N18" s="16"/>
      <c r="O18" s="16"/>
    </row>
    <row r="19" spans="1:15" ht="15" customHeight="1" x14ac:dyDescent="0.25">
      <c r="A19" s="127" t="s">
        <v>187</v>
      </c>
      <c r="B19" t="s">
        <v>188</v>
      </c>
      <c r="D19" s="87" t="str">
        <f>+[2]Tableau_Bord!D38</f>
        <v>Transferências Correntes - das quais:</v>
      </c>
      <c r="E19" s="89">
        <v>9659</v>
      </c>
      <c r="F19" s="90">
        <v>9708</v>
      </c>
      <c r="G19" s="90">
        <v>49</v>
      </c>
      <c r="H19" s="92">
        <v>0.5</v>
      </c>
      <c r="I19" s="92">
        <v>0.5</v>
      </c>
      <c r="K19" s="15"/>
      <c r="L19" s="15"/>
      <c r="M19" s="15"/>
      <c r="N19" s="16"/>
      <c r="O19" s="16"/>
    </row>
    <row r="20" spans="1:15" ht="15" customHeight="1" x14ac:dyDescent="0.25">
      <c r="A20" s="127" t="s">
        <v>187</v>
      </c>
      <c r="B20" t="s">
        <v>188</v>
      </c>
      <c r="D20" s="93" t="str">
        <f>+[2]Tableau_Bord!D39</f>
        <v>Transf. para as Famílias</v>
      </c>
      <c r="E20" s="89">
        <v>9521</v>
      </c>
      <c r="F20" s="90">
        <v>9568</v>
      </c>
      <c r="G20" s="90">
        <v>47</v>
      </c>
      <c r="H20" s="92">
        <v>0.5</v>
      </c>
      <c r="I20" s="92">
        <v>0.5</v>
      </c>
      <c r="K20" s="15"/>
      <c r="L20" s="15"/>
      <c r="M20" s="15"/>
      <c r="N20" s="16"/>
      <c r="O20" s="16"/>
    </row>
    <row r="21" spans="1:15" ht="15" customHeight="1" x14ac:dyDescent="0.25">
      <c r="A21" s="127" t="s">
        <v>187</v>
      </c>
      <c r="B21" t="s">
        <v>188</v>
      </c>
      <c r="D21" s="94" t="str">
        <f>+[2]Tableau_Bord!D40</f>
        <v>Pensões e Abonos - Resp. CGA</v>
      </c>
      <c r="E21" s="89">
        <v>8655</v>
      </c>
      <c r="F21" s="90">
        <v>8678</v>
      </c>
      <c r="G21" s="90">
        <v>23</v>
      </c>
      <c r="H21" s="92">
        <v>0.3</v>
      </c>
      <c r="I21" s="92">
        <v>0.2</v>
      </c>
      <c r="K21" s="15"/>
      <c r="L21" s="15"/>
      <c r="M21" s="15"/>
      <c r="N21" s="16"/>
      <c r="O21" s="16"/>
    </row>
    <row r="22" spans="1:15" ht="15" customHeight="1" x14ac:dyDescent="0.25">
      <c r="A22" s="127" t="s">
        <v>187</v>
      </c>
      <c r="B22" s="134" t="s">
        <v>189</v>
      </c>
      <c r="D22" s="94" t="str">
        <f>+[2]Tableau_Bord!D41</f>
        <v>Pensões e Abonos - Resp. OE</v>
      </c>
      <c r="E22" s="89">
        <v>252</v>
      </c>
      <c r="F22" s="90">
        <v>273</v>
      </c>
      <c r="G22" s="90">
        <v>21</v>
      </c>
      <c r="H22" s="92">
        <v>8.1999999999999993</v>
      </c>
      <c r="I22" s="92">
        <v>0.2</v>
      </c>
      <c r="K22" s="15"/>
      <c r="L22" s="15"/>
      <c r="M22" s="15"/>
      <c r="N22" s="16"/>
      <c r="O22" s="16"/>
    </row>
    <row r="23" spans="1:15" ht="15" customHeight="1" x14ac:dyDescent="0.25">
      <c r="A23" s="127" t="s">
        <v>187</v>
      </c>
      <c r="B23" s="134" t="s">
        <v>189</v>
      </c>
      <c r="D23" s="94" t="str">
        <f>+[2]Tableau_Bord!D42</f>
        <v>Pensões e Abonos - Resp. Outras Entidades</v>
      </c>
      <c r="E23" s="89">
        <v>614</v>
      </c>
      <c r="F23" s="90">
        <v>617</v>
      </c>
      <c r="G23" s="90">
        <v>3</v>
      </c>
      <c r="H23" s="92">
        <v>0.5</v>
      </c>
      <c r="I23" s="92">
        <v>0</v>
      </c>
      <c r="K23" s="15"/>
      <c r="L23" s="15"/>
      <c r="M23" s="15"/>
      <c r="N23" s="16"/>
      <c r="O23" s="16"/>
    </row>
    <row r="24" spans="1:15" ht="15" customHeight="1" x14ac:dyDescent="0.25">
      <c r="A24" s="127" t="s">
        <v>187</v>
      </c>
      <c r="B24" s="134" t="s">
        <v>189</v>
      </c>
      <c r="D24" s="93" t="str">
        <f>+[2]Tableau_Bord!D43</f>
        <v>Transferências para outras entidades</v>
      </c>
      <c r="E24" s="89">
        <v>139</v>
      </c>
      <c r="F24" s="90">
        <v>140</v>
      </c>
      <c r="G24" s="90">
        <v>2</v>
      </c>
      <c r="H24" s="92">
        <v>1.4</v>
      </c>
      <c r="I24" s="92">
        <v>0</v>
      </c>
      <c r="K24" s="15"/>
      <c r="L24" s="15"/>
      <c r="M24" s="15"/>
      <c r="N24" s="16"/>
      <c r="O24" s="16"/>
    </row>
    <row r="25" spans="1:15" ht="15" customHeight="1" x14ac:dyDescent="0.25">
      <c r="A25" s="127" t="s">
        <v>187</v>
      </c>
      <c r="B25" t="s">
        <v>188</v>
      </c>
      <c r="D25" s="87" t="str">
        <f>+[2]Tableau_Bord!D44</f>
        <v>Outras despesas correntes</v>
      </c>
      <c r="E25" s="89">
        <v>31</v>
      </c>
      <c r="F25" s="90">
        <v>4</v>
      </c>
      <c r="G25" s="90">
        <v>-27</v>
      </c>
      <c r="H25" s="92">
        <v>-88</v>
      </c>
      <c r="I25" s="92">
        <v>-0.3</v>
      </c>
      <c r="K25" s="15"/>
      <c r="L25" s="15"/>
      <c r="M25" s="15"/>
      <c r="N25" s="16"/>
      <c r="O25" s="16"/>
    </row>
    <row r="26" spans="1:15" ht="15" customHeight="1" x14ac:dyDescent="0.25">
      <c r="A26" s="127" t="s">
        <v>187</v>
      </c>
      <c r="B26" t="s">
        <v>188</v>
      </c>
      <c r="D26" s="95" t="str">
        <f>+[2]Tableau_Bord!D45</f>
        <v>SALDO GLOBAL</v>
      </c>
      <c r="E26" s="97">
        <v>31</v>
      </c>
      <c r="F26" s="98">
        <v>12</v>
      </c>
      <c r="G26" s="98">
        <v>-19</v>
      </c>
      <c r="H26" s="100"/>
      <c r="I26" s="100"/>
      <c r="K26" s="15"/>
      <c r="L26" s="15"/>
      <c r="M26" s="15"/>
      <c r="N26" s="16"/>
      <c r="O26" s="16"/>
    </row>
    <row r="27" spans="1:15" x14ac:dyDescent="0.25">
      <c r="D27" s="36" t="s">
        <v>210</v>
      </c>
      <c r="F27" s="15"/>
      <c r="G27" s="15"/>
      <c r="H27" s="15"/>
      <c r="I27" s="15"/>
    </row>
  </sheetData>
  <mergeCells count="2">
    <mergeCell ref="G4:I4"/>
    <mergeCell ref="D4:D5"/>
  </mergeCells>
  <hyperlinks>
    <hyperlink ref="D1" location="Índice!A1" display="Índice"/>
  </hyperlinks>
  <pageMargins left="0.39370078740157483" right="0.39370078740157483" top="0.39370078740157483" bottom="0.39370078740157483" header="0.31496062992125984" footer="0.31496062992125984"/>
  <pageSetup paperSize="9" scale="5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showGridLines="0" zoomScaleNormal="100" workbookViewId="0"/>
  </sheetViews>
  <sheetFormatPr defaultRowHeight="15" x14ac:dyDescent="0.25"/>
  <cols>
    <col min="1" max="1" width="43" customWidth="1"/>
    <col min="2" max="8" width="12.28515625" customWidth="1"/>
  </cols>
  <sheetData>
    <row r="1" spans="1:14" x14ac:dyDescent="0.25">
      <c r="A1" s="47" t="s">
        <v>1</v>
      </c>
    </row>
    <row r="3" spans="1:14" x14ac:dyDescent="0.25">
      <c r="A3" s="65" t="s">
        <v>263</v>
      </c>
    </row>
    <row r="5" spans="1:14" x14ac:dyDescent="0.25">
      <c r="A5" s="229" t="s">
        <v>4</v>
      </c>
      <c r="B5" s="151" t="s">
        <v>5</v>
      </c>
      <c r="C5" s="237" t="s">
        <v>6</v>
      </c>
      <c r="D5" s="238"/>
      <c r="E5" s="238"/>
      <c r="F5" s="238"/>
      <c r="G5" s="238"/>
    </row>
    <row r="6" spans="1:14" ht="24" x14ac:dyDescent="0.25">
      <c r="A6" s="230"/>
      <c r="B6" s="151" t="s">
        <v>7</v>
      </c>
      <c r="C6" s="237" t="s">
        <v>7</v>
      </c>
      <c r="D6" s="239"/>
      <c r="E6" s="237" t="s">
        <v>8</v>
      </c>
      <c r="F6" s="238"/>
      <c r="G6" s="238"/>
    </row>
    <row r="7" spans="1:14" ht="24" x14ac:dyDescent="0.25">
      <c r="A7" s="230"/>
      <c r="B7" s="71" t="s">
        <v>81</v>
      </c>
      <c r="C7" s="125" t="s">
        <v>80</v>
      </c>
      <c r="D7" s="125" t="s">
        <v>261</v>
      </c>
      <c r="E7" s="125" t="s">
        <v>261</v>
      </c>
      <c r="F7" s="125" t="s">
        <v>9</v>
      </c>
      <c r="G7" s="199" t="s">
        <v>103</v>
      </c>
    </row>
    <row r="8" spans="1:14" x14ac:dyDescent="0.25">
      <c r="A8" s="8" t="s">
        <v>82</v>
      </c>
      <c r="B8" s="54">
        <v>24493</v>
      </c>
      <c r="C8" s="75">
        <v>23850</v>
      </c>
      <c r="D8" s="75">
        <v>23981</v>
      </c>
      <c r="E8" s="55">
        <v>0.6</v>
      </c>
      <c r="F8" s="9">
        <v>0.6</v>
      </c>
      <c r="G8" s="9">
        <v>2.7</v>
      </c>
      <c r="I8" s="15"/>
      <c r="J8" s="15"/>
      <c r="K8" s="15"/>
      <c r="L8" s="16"/>
      <c r="M8" s="16"/>
      <c r="N8" s="16"/>
    </row>
    <row r="9" spans="1:14" x14ac:dyDescent="0.25">
      <c r="A9" s="10" t="s">
        <v>63</v>
      </c>
      <c r="B9" s="56">
        <v>24487</v>
      </c>
      <c r="C9" s="46">
        <v>23841</v>
      </c>
      <c r="D9" s="76">
        <v>23964</v>
      </c>
      <c r="E9" s="43">
        <v>0.5</v>
      </c>
      <c r="F9" s="12">
        <v>0.5</v>
      </c>
      <c r="G9" s="12">
        <v>2.7</v>
      </c>
      <c r="I9" s="15"/>
      <c r="J9" s="15"/>
      <c r="K9" s="15"/>
      <c r="L9" s="16"/>
      <c r="M9" s="16"/>
      <c r="N9" s="16"/>
    </row>
    <row r="10" spans="1:14" x14ac:dyDescent="0.25">
      <c r="A10" s="13" t="s">
        <v>83</v>
      </c>
      <c r="B10" s="56">
        <v>1165</v>
      </c>
      <c r="C10" s="46">
        <v>1150</v>
      </c>
      <c r="D10" s="76">
        <v>1179</v>
      </c>
      <c r="E10" s="43">
        <v>2.5</v>
      </c>
      <c r="F10" s="12">
        <v>0.1</v>
      </c>
      <c r="G10" s="12">
        <v>1.3</v>
      </c>
      <c r="I10" s="15"/>
      <c r="J10" s="15"/>
      <c r="K10" s="15"/>
      <c r="L10" s="16"/>
      <c r="M10" s="16"/>
      <c r="N10" s="16"/>
    </row>
    <row r="11" spans="1:14" x14ac:dyDescent="0.25">
      <c r="A11" s="73" t="s">
        <v>84</v>
      </c>
      <c r="B11" s="56">
        <v>743</v>
      </c>
      <c r="C11" s="46">
        <v>725</v>
      </c>
      <c r="D11" s="76">
        <v>743</v>
      </c>
      <c r="E11" s="43">
        <v>2.5</v>
      </c>
      <c r="F11" s="12">
        <v>0.1</v>
      </c>
      <c r="G11" s="12">
        <v>2.5</v>
      </c>
      <c r="I11" s="15"/>
      <c r="J11" s="15"/>
      <c r="K11" s="15"/>
      <c r="L11" s="16"/>
      <c r="M11" s="16"/>
      <c r="N11" s="16"/>
    </row>
    <row r="12" spans="1:14" x14ac:dyDescent="0.25">
      <c r="A12" s="73" t="s">
        <v>85</v>
      </c>
      <c r="B12" s="56">
        <v>170</v>
      </c>
      <c r="C12" s="46">
        <v>174</v>
      </c>
      <c r="D12" s="76">
        <v>184</v>
      </c>
      <c r="E12" s="43">
        <v>6</v>
      </c>
      <c r="F12" s="12">
        <v>0</v>
      </c>
      <c r="G12" s="12">
        <v>-2.1</v>
      </c>
      <c r="I12" s="15"/>
      <c r="J12" s="15"/>
      <c r="K12" s="15"/>
      <c r="L12" s="16"/>
      <c r="M12" s="16"/>
      <c r="N12" s="16"/>
    </row>
    <row r="13" spans="1:14" x14ac:dyDescent="0.25">
      <c r="A13" s="73" t="s">
        <v>86</v>
      </c>
      <c r="B13" s="56">
        <v>251</v>
      </c>
      <c r="C13" s="46">
        <v>251</v>
      </c>
      <c r="D13" s="76">
        <v>251</v>
      </c>
      <c r="E13" s="43">
        <v>0</v>
      </c>
      <c r="F13" s="12">
        <v>0</v>
      </c>
      <c r="G13" s="12">
        <v>0</v>
      </c>
      <c r="I13" s="15"/>
      <c r="J13" s="15"/>
      <c r="K13" s="15"/>
      <c r="L13" s="16"/>
      <c r="M13" s="16"/>
      <c r="N13" s="16"/>
    </row>
    <row r="14" spans="1:14" x14ac:dyDescent="0.25">
      <c r="A14" s="13" t="s">
        <v>3</v>
      </c>
      <c r="B14" s="56">
        <v>14346</v>
      </c>
      <c r="C14" s="46">
        <v>13664</v>
      </c>
      <c r="D14" s="76">
        <v>14042</v>
      </c>
      <c r="E14" s="43">
        <v>2.8</v>
      </c>
      <c r="F14" s="12">
        <v>1.6</v>
      </c>
      <c r="G14" s="12">
        <v>5</v>
      </c>
      <c r="I14" s="15"/>
      <c r="J14" s="15"/>
      <c r="K14" s="15"/>
      <c r="L14" s="16"/>
      <c r="M14" s="16"/>
      <c r="N14" s="16"/>
    </row>
    <row r="15" spans="1:14" x14ac:dyDescent="0.25">
      <c r="A15" s="73" t="s">
        <v>3</v>
      </c>
      <c r="B15" s="56">
        <v>14324</v>
      </c>
      <c r="C15" s="46">
        <v>13449</v>
      </c>
      <c r="D15" s="76">
        <v>14027</v>
      </c>
      <c r="E15" s="43">
        <v>4.3</v>
      </c>
      <c r="F15" s="12">
        <v>2.4</v>
      </c>
      <c r="G15" s="12">
        <v>6.5</v>
      </c>
      <c r="I15" s="15"/>
      <c r="J15" s="15"/>
      <c r="K15" s="15"/>
      <c r="L15" s="16"/>
      <c r="M15" s="16"/>
      <c r="N15" s="16"/>
    </row>
    <row r="16" spans="1:14" x14ac:dyDescent="0.25">
      <c r="A16" s="73" t="s">
        <v>87</v>
      </c>
      <c r="B16" s="56">
        <v>22</v>
      </c>
      <c r="C16" s="46">
        <v>212</v>
      </c>
      <c r="D16" s="76">
        <v>15</v>
      </c>
      <c r="E16" s="43">
        <v>-93.1</v>
      </c>
      <c r="F16" s="12">
        <v>-0.8</v>
      </c>
      <c r="G16" s="12">
        <v>-89.7</v>
      </c>
      <c r="I16" s="15"/>
      <c r="J16" s="15"/>
      <c r="K16" s="15"/>
      <c r="L16" s="16"/>
      <c r="M16" s="16"/>
      <c r="N16" s="16"/>
    </row>
    <row r="17" spans="1:14" x14ac:dyDescent="0.25">
      <c r="A17" s="13" t="s">
        <v>88</v>
      </c>
      <c r="B17" s="56">
        <v>7762</v>
      </c>
      <c r="C17" s="46">
        <v>8159</v>
      </c>
      <c r="D17" s="76">
        <v>7716</v>
      </c>
      <c r="E17" s="43">
        <v>-5.4</v>
      </c>
      <c r="F17" s="12">
        <v>-1.9</v>
      </c>
      <c r="G17" s="12">
        <v>-4.9000000000000004</v>
      </c>
      <c r="I17" s="15"/>
      <c r="J17" s="15"/>
      <c r="K17" s="15"/>
      <c r="L17" s="16"/>
      <c r="M17" s="16"/>
      <c r="N17" s="16"/>
    </row>
    <row r="18" spans="1:14" x14ac:dyDescent="0.25">
      <c r="A18" s="73" t="s">
        <v>89</v>
      </c>
      <c r="B18" s="56">
        <v>6219</v>
      </c>
      <c r="C18" s="46">
        <v>6143</v>
      </c>
      <c r="D18" s="76">
        <v>6219</v>
      </c>
      <c r="E18" s="43">
        <v>1.2</v>
      </c>
      <c r="F18" s="12">
        <v>0.3</v>
      </c>
      <c r="G18" s="12">
        <v>1.2</v>
      </c>
      <c r="I18" s="15"/>
      <c r="J18" s="15"/>
      <c r="K18" s="15"/>
      <c r="L18" s="16"/>
      <c r="M18" s="16"/>
      <c r="N18" s="16"/>
    </row>
    <row r="19" spans="1:14" x14ac:dyDescent="0.25">
      <c r="A19" s="73" t="s">
        <v>90</v>
      </c>
      <c r="B19" s="56">
        <v>894</v>
      </c>
      <c r="C19" s="46">
        <v>1329</v>
      </c>
      <c r="D19" s="76">
        <v>894</v>
      </c>
      <c r="E19" s="43">
        <v>-32.700000000000003</v>
      </c>
      <c r="F19" s="12">
        <v>-1.8</v>
      </c>
      <c r="G19" s="12">
        <v>-32.700000000000003</v>
      </c>
      <c r="I19" s="15"/>
      <c r="J19" s="15"/>
      <c r="K19" s="15"/>
      <c r="L19" s="16"/>
      <c r="M19" s="16"/>
      <c r="N19" s="16"/>
    </row>
    <row r="20" spans="1:14" x14ac:dyDescent="0.25">
      <c r="A20" s="73" t="s">
        <v>91</v>
      </c>
      <c r="B20" s="56">
        <v>150</v>
      </c>
      <c r="C20" s="46">
        <v>190</v>
      </c>
      <c r="D20" s="76">
        <v>115</v>
      </c>
      <c r="E20" s="43">
        <v>-39.1</v>
      </c>
      <c r="F20" s="12">
        <v>-0.3</v>
      </c>
      <c r="G20" s="12">
        <v>-20.7</v>
      </c>
      <c r="I20" s="15"/>
      <c r="J20" s="15"/>
      <c r="K20" s="15"/>
      <c r="L20" s="16"/>
      <c r="M20" s="16"/>
      <c r="N20" s="16"/>
    </row>
    <row r="21" spans="1:14" x14ac:dyDescent="0.25">
      <c r="A21" s="73" t="s">
        <v>92</v>
      </c>
      <c r="B21" s="56">
        <v>498</v>
      </c>
      <c r="C21" s="46">
        <v>497</v>
      </c>
      <c r="D21" s="76">
        <v>487</v>
      </c>
      <c r="E21" s="43">
        <v>-2</v>
      </c>
      <c r="F21" s="12">
        <v>0</v>
      </c>
      <c r="G21" s="12">
        <v>0.2</v>
      </c>
      <c r="I21" s="15"/>
      <c r="J21" s="16"/>
      <c r="K21" s="16"/>
      <c r="L21" s="16"/>
      <c r="M21" s="16"/>
      <c r="N21" s="16"/>
    </row>
    <row r="22" spans="1:14" x14ac:dyDescent="0.25">
      <c r="A22" s="13" t="s">
        <v>93</v>
      </c>
      <c r="B22" s="56">
        <v>102</v>
      </c>
      <c r="C22" s="46">
        <v>0</v>
      </c>
      <c r="D22" s="76">
        <v>122</v>
      </c>
      <c r="E22" s="43" t="s">
        <v>17</v>
      </c>
      <c r="F22" s="12" t="s">
        <v>17</v>
      </c>
      <c r="G22" s="12" t="s">
        <v>17</v>
      </c>
      <c r="I22" s="15"/>
      <c r="J22" s="16"/>
      <c r="K22" s="16"/>
      <c r="L22" s="16"/>
      <c r="M22" s="16"/>
      <c r="N22" s="12"/>
    </row>
    <row r="23" spans="1:14" x14ac:dyDescent="0.25">
      <c r="A23" s="10" t="s">
        <v>57</v>
      </c>
      <c r="B23" s="56">
        <v>6</v>
      </c>
      <c r="C23" s="46">
        <v>9</v>
      </c>
      <c r="D23" s="76">
        <v>17</v>
      </c>
      <c r="E23" s="43">
        <v>96.646225120304848</v>
      </c>
      <c r="F23" s="12">
        <v>3.5751068035662727E-2</v>
      </c>
      <c r="G23" s="12">
        <v>-31.397434999866249</v>
      </c>
      <c r="I23" s="15"/>
      <c r="J23" s="16"/>
      <c r="K23" s="16"/>
      <c r="L23" s="16"/>
      <c r="M23" s="16"/>
      <c r="N23" s="12"/>
    </row>
    <row r="24" spans="1:14" x14ac:dyDescent="0.25">
      <c r="A24" s="74" t="s">
        <v>94</v>
      </c>
      <c r="B24" s="54">
        <v>23580</v>
      </c>
      <c r="C24" s="44">
        <v>23102</v>
      </c>
      <c r="D24" s="77">
        <v>22949</v>
      </c>
      <c r="E24" s="55">
        <v>-0.7</v>
      </c>
      <c r="F24" s="9">
        <v>-0.7</v>
      </c>
      <c r="G24" s="9">
        <v>2.1</v>
      </c>
      <c r="I24" s="15"/>
      <c r="J24" s="16"/>
      <c r="K24" s="16"/>
      <c r="L24" s="16"/>
      <c r="M24" s="16"/>
      <c r="N24" s="16"/>
    </row>
    <row r="25" spans="1:14" x14ac:dyDescent="0.25">
      <c r="A25" s="10" t="s">
        <v>64</v>
      </c>
      <c r="B25" s="56">
        <v>23541</v>
      </c>
      <c r="C25" s="46">
        <v>23073</v>
      </c>
      <c r="D25" s="76">
        <v>22921</v>
      </c>
      <c r="E25" s="42">
        <v>-0.7</v>
      </c>
      <c r="F25" s="11">
        <v>-0.7</v>
      </c>
      <c r="G25" s="11">
        <v>2</v>
      </c>
      <c r="I25" s="15"/>
      <c r="J25" s="15"/>
      <c r="K25" s="15"/>
      <c r="L25" s="16"/>
      <c r="M25" s="16"/>
      <c r="N25" s="16"/>
    </row>
    <row r="26" spans="1:14" x14ac:dyDescent="0.25">
      <c r="A26" s="13" t="s">
        <v>95</v>
      </c>
      <c r="B26" s="56">
        <v>20183</v>
      </c>
      <c r="C26" s="46">
        <v>20404</v>
      </c>
      <c r="D26" s="76">
        <v>19788</v>
      </c>
      <c r="E26" s="42">
        <v>-3</v>
      </c>
      <c r="F26" s="11">
        <v>-2.7</v>
      </c>
      <c r="G26" s="11">
        <v>-1.1000000000000001</v>
      </c>
      <c r="I26" s="15"/>
      <c r="J26" s="15"/>
      <c r="K26" s="15"/>
      <c r="L26" s="16"/>
      <c r="M26" s="16"/>
      <c r="N26" s="16"/>
    </row>
    <row r="27" spans="1:14" x14ac:dyDescent="0.25">
      <c r="A27" s="73" t="s">
        <v>13</v>
      </c>
      <c r="B27" s="56">
        <v>15919</v>
      </c>
      <c r="C27" s="46">
        <v>15954</v>
      </c>
      <c r="D27" s="76">
        <v>15753</v>
      </c>
      <c r="E27" s="42">
        <v>-1.3</v>
      </c>
      <c r="F27" s="11">
        <v>-0.9</v>
      </c>
      <c r="G27" s="11">
        <v>-0.2</v>
      </c>
      <c r="I27" s="15"/>
      <c r="J27" s="15"/>
      <c r="K27" s="15"/>
      <c r="L27" s="16"/>
      <c r="M27" s="16"/>
      <c r="N27" s="16"/>
    </row>
    <row r="28" spans="1:14" x14ac:dyDescent="0.25">
      <c r="A28" s="73" t="s">
        <v>52</v>
      </c>
      <c r="B28" s="56">
        <v>639</v>
      </c>
      <c r="C28" s="46">
        <v>635</v>
      </c>
      <c r="D28" s="76">
        <v>629</v>
      </c>
      <c r="E28" s="42">
        <v>-1</v>
      </c>
      <c r="F28" s="11">
        <v>0</v>
      </c>
      <c r="G28" s="11">
        <v>0.6</v>
      </c>
      <c r="I28" s="15"/>
      <c r="J28" s="15"/>
      <c r="K28" s="15"/>
      <c r="L28" s="16"/>
      <c r="M28" s="16"/>
      <c r="N28" s="16"/>
    </row>
    <row r="29" spans="1:14" x14ac:dyDescent="0.25">
      <c r="A29" s="73" t="s">
        <v>96</v>
      </c>
      <c r="B29" s="56">
        <v>392</v>
      </c>
      <c r="C29" s="46">
        <v>410</v>
      </c>
      <c r="D29" s="76">
        <v>453</v>
      </c>
      <c r="E29" s="42">
        <v>10.4</v>
      </c>
      <c r="F29" s="11">
        <v>0.2</v>
      </c>
      <c r="G29" s="11">
        <v>-4.4000000000000004</v>
      </c>
      <c r="I29" s="15"/>
      <c r="J29" s="15"/>
      <c r="K29" s="15"/>
      <c r="L29" s="16"/>
      <c r="M29" s="16"/>
      <c r="N29" s="16"/>
    </row>
    <row r="30" spans="1:14" x14ac:dyDescent="0.25">
      <c r="A30" s="73" t="s">
        <v>97</v>
      </c>
      <c r="B30" s="56">
        <v>2064</v>
      </c>
      <c r="C30" s="46">
        <v>2239</v>
      </c>
      <c r="D30" s="76">
        <v>1760</v>
      </c>
      <c r="E30" s="42">
        <v>-21.4</v>
      </c>
      <c r="F30" s="11">
        <v>-2.1</v>
      </c>
      <c r="G30" s="11">
        <v>-7.8</v>
      </c>
      <c r="I30" s="15"/>
      <c r="J30" s="15"/>
      <c r="K30" s="15"/>
      <c r="L30" s="16"/>
      <c r="M30" s="16"/>
      <c r="N30" s="16"/>
    </row>
    <row r="31" spans="1:14" x14ac:dyDescent="0.25">
      <c r="A31" s="73" t="s">
        <v>98</v>
      </c>
      <c r="B31" s="56">
        <v>199</v>
      </c>
      <c r="C31" s="46">
        <v>211</v>
      </c>
      <c r="D31" s="76">
        <v>191</v>
      </c>
      <c r="E31" s="42">
        <v>-9.6999999999999993</v>
      </c>
      <c r="F31" s="11">
        <v>-0.1</v>
      </c>
      <c r="G31" s="11">
        <v>-5.6</v>
      </c>
      <c r="I31" s="15"/>
      <c r="J31" s="15"/>
      <c r="K31" s="15"/>
      <c r="L31" s="16"/>
      <c r="M31" s="16"/>
      <c r="N31" s="16"/>
    </row>
    <row r="32" spans="1:14" x14ac:dyDescent="0.25">
      <c r="A32" s="73" t="s">
        <v>14</v>
      </c>
      <c r="B32" s="56">
        <v>292</v>
      </c>
      <c r="C32" s="46">
        <v>294</v>
      </c>
      <c r="D32" s="76">
        <v>287</v>
      </c>
      <c r="E32" s="42">
        <v>-2.4</v>
      </c>
      <c r="F32" s="11">
        <v>0</v>
      </c>
      <c r="G32" s="11">
        <v>-1</v>
      </c>
      <c r="I32" s="15"/>
      <c r="J32" s="15"/>
      <c r="K32" s="15"/>
      <c r="L32" s="16"/>
      <c r="M32" s="16"/>
      <c r="N32" s="16"/>
    </row>
    <row r="33" spans="1:14" x14ac:dyDescent="0.25">
      <c r="A33" s="73" t="s">
        <v>99</v>
      </c>
      <c r="B33" s="56">
        <v>679</v>
      </c>
      <c r="C33" s="46">
        <v>661</v>
      </c>
      <c r="D33" s="76">
        <v>715</v>
      </c>
      <c r="E33" s="43">
        <v>8.1999999999999993</v>
      </c>
      <c r="F33" s="12">
        <v>0.2</v>
      </c>
      <c r="G33" s="12">
        <v>2.7</v>
      </c>
      <c r="I33" s="15"/>
      <c r="J33" s="15"/>
      <c r="K33" s="15"/>
      <c r="L33" s="16"/>
      <c r="M33" s="16"/>
      <c r="N33" s="16"/>
    </row>
    <row r="34" spans="1:14" x14ac:dyDescent="0.25">
      <c r="A34" s="13" t="s">
        <v>15</v>
      </c>
      <c r="B34" s="56">
        <v>1739</v>
      </c>
      <c r="C34" s="46">
        <v>1656</v>
      </c>
      <c r="D34" s="76">
        <v>1654</v>
      </c>
      <c r="E34" s="43">
        <v>-0.2</v>
      </c>
      <c r="F34" s="12">
        <v>0</v>
      </c>
      <c r="G34" s="12">
        <v>5</v>
      </c>
      <c r="I34" s="15"/>
      <c r="J34" s="15"/>
      <c r="K34" s="15"/>
      <c r="L34" s="16"/>
      <c r="M34" s="16"/>
      <c r="N34" s="16"/>
    </row>
    <row r="35" spans="1:14" x14ac:dyDescent="0.25">
      <c r="A35" s="13" t="s">
        <v>100</v>
      </c>
      <c r="B35" s="56">
        <v>159</v>
      </c>
      <c r="C35" s="46">
        <v>107</v>
      </c>
      <c r="D35" s="76">
        <v>67</v>
      </c>
      <c r="E35" s="43">
        <v>-36.6</v>
      </c>
      <c r="F35" s="12">
        <v>-0.2</v>
      </c>
      <c r="G35" s="12">
        <v>49.7</v>
      </c>
      <c r="I35" s="15"/>
      <c r="J35" s="15"/>
      <c r="K35" s="15"/>
      <c r="L35" s="16"/>
      <c r="M35" s="16"/>
      <c r="N35" s="16"/>
    </row>
    <row r="36" spans="1:14" x14ac:dyDescent="0.25">
      <c r="A36" s="13" t="s">
        <v>101</v>
      </c>
      <c r="B36" s="56">
        <v>533</v>
      </c>
      <c r="C36" s="46">
        <v>0</v>
      </c>
      <c r="D36" s="76">
        <v>515</v>
      </c>
      <c r="E36" s="43" t="s">
        <v>17</v>
      </c>
      <c r="F36" s="12" t="s">
        <v>17</v>
      </c>
      <c r="G36" s="12" t="s">
        <v>17</v>
      </c>
      <c r="I36" s="15"/>
      <c r="J36" s="15"/>
      <c r="K36" s="15"/>
      <c r="L36" s="169"/>
      <c r="M36" s="169"/>
      <c r="N36" s="169"/>
    </row>
    <row r="37" spans="1:14" x14ac:dyDescent="0.25">
      <c r="A37" s="10" t="s">
        <v>16</v>
      </c>
      <c r="B37" s="56">
        <v>39</v>
      </c>
      <c r="C37" s="46">
        <v>29</v>
      </c>
      <c r="D37" s="76">
        <v>29</v>
      </c>
      <c r="E37" s="43">
        <v>-0.3</v>
      </c>
      <c r="F37" s="12">
        <v>0</v>
      </c>
      <c r="G37" s="12">
        <v>35</v>
      </c>
      <c r="I37" s="15"/>
      <c r="J37" s="15"/>
      <c r="K37" s="15"/>
      <c r="L37" s="16"/>
      <c r="M37" s="16"/>
      <c r="N37" s="16"/>
    </row>
    <row r="38" spans="1:14" x14ac:dyDescent="0.25">
      <c r="A38" s="122" t="s">
        <v>102</v>
      </c>
      <c r="B38" s="58">
        <v>912</v>
      </c>
      <c r="C38" s="123">
        <v>747</v>
      </c>
      <c r="D38" s="124">
        <v>1032</v>
      </c>
      <c r="E38" s="45"/>
      <c r="F38" s="59"/>
      <c r="G38" s="59"/>
      <c r="I38" s="15"/>
      <c r="J38" s="15"/>
      <c r="K38" s="15"/>
      <c r="L38" s="16"/>
      <c r="M38" s="16"/>
      <c r="N38" s="16"/>
    </row>
    <row r="39" spans="1:14" x14ac:dyDescent="0.25">
      <c r="A39" s="8"/>
      <c r="B39" s="56">
        <v>18</v>
      </c>
      <c r="C39" s="200">
        <v>-582</v>
      </c>
      <c r="D39" s="201">
        <v>137</v>
      </c>
      <c r="E39" s="43"/>
      <c r="F39" s="12"/>
      <c r="G39" s="12"/>
      <c r="I39" s="15"/>
      <c r="J39" s="15"/>
      <c r="K39" s="15"/>
      <c r="L39" s="16"/>
      <c r="M39" s="16"/>
      <c r="N39" s="16"/>
    </row>
    <row r="40" spans="1:14" x14ac:dyDescent="0.25">
      <c r="A40" s="60" t="s">
        <v>61</v>
      </c>
      <c r="B40" s="56"/>
      <c r="C40" s="62"/>
      <c r="D40" s="79"/>
      <c r="E40" s="42"/>
      <c r="F40" s="11"/>
      <c r="G40" s="12"/>
      <c r="I40" s="15"/>
      <c r="J40" s="15"/>
      <c r="K40" s="15"/>
      <c r="L40" s="16"/>
      <c r="M40" s="16"/>
      <c r="N40" s="16"/>
    </row>
    <row r="41" spans="1:14" x14ac:dyDescent="0.25">
      <c r="A41" s="61" t="s">
        <v>65</v>
      </c>
      <c r="B41" s="56">
        <v>25245</v>
      </c>
      <c r="C41" s="46">
        <v>24681</v>
      </c>
      <c r="D41" s="76">
        <v>24591</v>
      </c>
      <c r="E41" s="42">
        <v>-0.4</v>
      </c>
      <c r="F41" s="12">
        <v>-0.4</v>
      </c>
      <c r="G41" s="12">
        <v>2.2999999999999998</v>
      </c>
      <c r="I41" s="15"/>
      <c r="J41" s="15"/>
      <c r="K41" s="15"/>
      <c r="L41" s="16"/>
      <c r="M41" s="16"/>
      <c r="N41" s="16"/>
    </row>
    <row r="42" spans="1:14" x14ac:dyDescent="0.25">
      <c r="A42" s="63" t="s">
        <v>62</v>
      </c>
      <c r="B42" s="56">
        <v>768</v>
      </c>
      <c r="C42" s="46">
        <v>837</v>
      </c>
      <c r="D42" s="76">
        <v>622</v>
      </c>
      <c r="E42" s="42">
        <v>-25.7</v>
      </c>
      <c r="F42" s="12">
        <v>-0.9</v>
      </c>
      <c r="G42" s="12">
        <v>-8.3000000000000007</v>
      </c>
      <c r="I42" s="15"/>
      <c r="J42" s="15"/>
      <c r="K42" s="15"/>
      <c r="L42" s="16"/>
      <c r="M42" s="16"/>
      <c r="N42" s="16"/>
    </row>
    <row r="43" spans="1:14" x14ac:dyDescent="0.25">
      <c r="A43" s="63" t="s">
        <v>260</v>
      </c>
      <c r="B43" s="56">
        <v>16</v>
      </c>
      <c r="C43" s="46">
        <v>6</v>
      </c>
      <c r="D43" s="76">
        <v>12</v>
      </c>
      <c r="E43" s="42"/>
      <c r="F43" s="12"/>
      <c r="G43" s="12"/>
      <c r="I43" s="15"/>
      <c r="J43" s="15"/>
      <c r="K43" s="15"/>
      <c r="L43" s="16"/>
      <c r="M43" s="16"/>
      <c r="N43" s="16"/>
    </row>
    <row r="44" spans="1:14" x14ac:dyDescent="0.25">
      <c r="A44" s="61" t="s">
        <v>66</v>
      </c>
      <c r="B44" s="56">
        <v>24403</v>
      </c>
      <c r="C44" s="46">
        <v>24252</v>
      </c>
      <c r="D44" s="76">
        <v>23563</v>
      </c>
      <c r="E44" s="42">
        <v>-2.8</v>
      </c>
      <c r="F44" s="12">
        <v>-3</v>
      </c>
      <c r="G44" s="12">
        <v>0.6</v>
      </c>
      <c r="I44" s="15"/>
      <c r="J44" s="15"/>
      <c r="K44" s="15"/>
      <c r="L44" s="16"/>
      <c r="M44" s="16"/>
      <c r="N44" s="16"/>
    </row>
    <row r="45" spans="1:14" x14ac:dyDescent="0.25">
      <c r="A45" s="63" t="s">
        <v>104</v>
      </c>
      <c r="B45" s="56">
        <v>823</v>
      </c>
      <c r="C45" s="46">
        <v>1149</v>
      </c>
      <c r="D45" s="76">
        <v>613</v>
      </c>
      <c r="E45" s="42">
        <v>-46.6</v>
      </c>
      <c r="F45" s="12">
        <v>-2.2999999999999998</v>
      </c>
      <c r="G45" s="12">
        <v>-28.4</v>
      </c>
      <c r="I45" s="15"/>
      <c r="J45" s="15"/>
      <c r="K45" s="15"/>
      <c r="L45" s="16"/>
      <c r="M45" s="16"/>
      <c r="N45" s="16"/>
    </row>
    <row r="46" spans="1:14" x14ac:dyDescent="0.25">
      <c r="A46" s="198" t="s">
        <v>28</v>
      </c>
      <c r="B46" s="64">
        <v>842</v>
      </c>
      <c r="C46" s="57">
        <v>429</v>
      </c>
      <c r="D46" s="78">
        <v>1028</v>
      </c>
      <c r="E46" s="80"/>
      <c r="F46" s="14"/>
      <c r="G46" s="14"/>
      <c r="I46" s="15"/>
      <c r="J46" s="15"/>
      <c r="K46" s="15"/>
      <c r="L46" s="16"/>
      <c r="M46" s="16"/>
      <c r="N46" s="16"/>
    </row>
    <row r="48" spans="1:14" ht="42.75" customHeight="1" x14ac:dyDescent="0.25">
      <c r="A48" s="223" t="s">
        <v>79</v>
      </c>
      <c r="B48" s="223"/>
      <c r="C48" s="223"/>
      <c r="D48" s="223"/>
      <c r="E48" s="223"/>
      <c r="F48" s="223"/>
      <c r="G48" s="223"/>
    </row>
  </sheetData>
  <mergeCells count="5">
    <mergeCell ref="A5:A7"/>
    <mergeCell ref="C5:G5"/>
    <mergeCell ref="C6:D6"/>
    <mergeCell ref="E6:G6"/>
    <mergeCell ref="A48:G48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Normal="100" workbookViewId="0"/>
  </sheetViews>
  <sheetFormatPr defaultRowHeight="15" x14ac:dyDescent="0.25"/>
  <cols>
    <col min="1" max="1" width="43" customWidth="1"/>
    <col min="2" max="8" width="10.85546875" customWidth="1"/>
    <col min="9" max="9" width="11.140625" customWidth="1"/>
    <col min="13" max="14" width="9.140625" customWidth="1"/>
    <col min="17" max="17" width="9.140625" customWidth="1"/>
  </cols>
  <sheetData>
    <row r="1" spans="1:16" x14ac:dyDescent="0.25">
      <c r="A1" s="47" t="s">
        <v>1</v>
      </c>
    </row>
    <row r="3" spans="1:16" x14ac:dyDescent="0.25">
      <c r="A3" s="65" t="s">
        <v>262</v>
      </c>
    </row>
    <row r="5" spans="1:16" x14ac:dyDescent="0.25">
      <c r="A5" s="240"/>
      <c r="B5" s="151" t="s">
        <v>264</v>
      </c>
      <c r="C5" s="237" t="s">
        <v>81</v>
      </c>
      <c r="D5" s="238"/>
      <c r="E5" s="242" t="s">
        <v>265</v>
      </c>
      <c r="F5" s="243"/>
      <c r="G5" s="243"/>
      <c r="H5" s="243"/>
    </row>
    <row r="6" spans="1:16" ht="36" x14ac:dyDescent="0.25">
      <c r="A6" s="241"/>
      <c r="B6" s="125" t="s">
        <v>116</v>
      </c>
      <c r="C6" s="125" t="s">
        <v>116</v>
      </c>
      <c r="D6" s="102" t="s">
        <v>117</v>
      </c>
      <c r="E6" s="125" t="s">
        <v>116</v>
      </c>
      <c r="F6" s="125" t="s">
        <v>118</v>
      </c>
      <c r="G6" s="102" t="s">
        <v>117</v>
      </c>
      <c r="H6" s="102" t="s">
        <v>119</v>
      </c>
    </row>
    <row r="7" spans="1:16" x14ac:dyDescent="0.25">
      <c r="A7" s="103" t="s">
        <v>154</v>
      </c>
      <c r="B7" s="104"/>
      <c r="C7" s="104"/>
      <c r="D7" s="104"/>
      <c r="E7" s="104"/>
      <c r="F7" s="104"/>
      <c r="G7" s="104"/>
      <c r="H7" s="104"/>
    </row>
    <row r="8" spans="1:16" x14ac:dyDescent="0.25">
      <c r="A8" s="105" t="s">
        <v>266</v>
      </c>
      <c r="B8" s="106">
        <v>15980</v>
      </c>
      <c r="C8" s="106">
        <v>16530</v>
      </c>
      <c r="D8" s="107">
        <v>3.4</v>
      </c>
      <c r="E8" s="106">
        <v>16049</v>
      </c>
      <c r="F8" s="106"/>
      <c r="G8" s="107">
        <v>0.4</v>
      </c>
      <c r="H8" s="108">
        <v>97.1</v>
      </c>
      <c r="J8" s="15"/>
      <c r="K8" s="15"/>
      <c r="L8" s="16"/>
      <c r="M8" s="15"/>
      <c r="N8" s="16"/>
      <c r="O8" s="16"/>
      <c r="P8" s="16"/>
    </row>
    <row r="9" spans="1:16" x14ac:dyDescent="0.25">
      <c r="A9" s="109" t="s">
        <v>3</v>
      </c>
      <c r="B9" s="110">
        <v>13664</v>
      </c>
      <c r="C9" s="110">
        <v>14346</v>
      </c>
      <c r="D9" s="111">
        <v>5</v>
      </c>
      <c r="E9" s="110">
        <v>14042</v>
      </c>
      <c r="F9" s="112">
        <v>87.5</v>
      </c>
      <c r="G9" s="111">
        <v>2.8</v>
      </c>
      <c r="H9" s="113">
        <v>97.9</v>
      </c>
      <c r="J9" s="15"/>
      <c r="K9" s="15"/>
      <c r="L9" s="16"/>
      <c r="M9" s="15"/>
      <c r="N9" s="16"/>
      <c r="O9" s="16"/>
      <c r="P9" s="16"/>
    </row>
    <row r="10" spans="1:16" x14ac:dyDescent="0.25">
      <c r="A10" s="202" t="s">
        <v>267</v>
      </c>
      <c r="B10" s="110">
        <v>212</v>
      </c>
      <c r="C10" s="110">
        <v>22</v>
      </c>
      <c r="D10" s="111">
        <v>-89.7</v>
      </c>
      <c r="E10" s="110">
        <v>15</v>
      </c>
      <c r="F10" s="112">
        <v>0.1</v>
      </c>
      <c r="G10" s="111">
        <v>-93.1</v>
      </c>
      <c r="H10" s="113">
        <v>67.099999999999994</v>
      </c>
      <c r="J10" s="15"/>
      <c r="K10" s="15"/>
      <c r="L10" s="16"/>
      <c r="M10" s="15"/>
      <c r="N10" s="16"/>
      <c r="O10" s="16"/>
      <c r="P10" s="16"/>
    </row>
    <row r="11" spans="1:16" x14ac:dyDescent="0.25">
      <c r="A11" s="109" t="s">
        <v>88</v>
      </c>
      <c r="B11" s="110">
        <v>1701</v>
      </c>
      <c r="C11" s="110">
        <v>1257</v>
      </c>
      <c r="D11" s="111">
        <v>-26.1</v>
      </c>
      <c r="E11" s="110">
        <v>1222</v>
      </c>
      <c r="F11" s="112">
        <v>7.6</v>
      </c>
      <c r="G11" s="111">
        <v>-28.2</v>
      </c>
      <c r="H11" s="113">
        <v>97.2</v>
      </c>
      <c r="J11" s="15"/>
      <c r="K11" s="15"/>
      <c r="L11" s="16"/>
      <c r="M11" s="15"/>
      <c r="N11" s="16"/>
      <c r="O11" s="16"/>
      <c r="P11" s="16"/>
    </row>
    <row r="12" spans="1:16" x14ac:dyDescent="0.25">
      <c r="A12" s="203" t="s">
        <v>268</v>
      </c>
      <c r="B12" s="110">
        <v>0</v>
      </c>
      <c r="C12" s="110">
        <v>0</v>
      </c>
      <c r="D12" s="111" t="s">
        <v>17</v>
      </c>
      <c r="E12" s="110">
        <v>0</v>
      </c>
      <c r="F12" s="112">
        <v>0</v>
      </c>
      <c r="G12" s="111" t="s">
        <v>17</v>
      </c>
      <c r="H12" s="113" t="s">
        <v>17</v>
      </c>
      <c r="J12" s="15"/>
      <c r="K12" s="15"/>
      <c r="L12" s="16"/>
      <c r="M12" s="15"/>
      <c r="N12" s="16"/>
      <c r="O12" s="16"/>
      <c r="P12" s="16"/>
    </row>
    <row r="13" spans="1:16" x14ac:dyDescent="0.25">
      <c r="A13" s="203" t="s">
        <v>269</v>
      </c>
      <c r="B13" s="110">
        <v>181</v>
      </c>
      <c r="C13" s="110">
        <v>211</v>
      </c>
      <c r="D13" s="111">
        <v>16.2</v>
      </c>
      <c r="E13" s="110">
        <v>211</v>
      </c>
      <c r="F13" s="112">
        <v>1.3</v>
      </c>
      <c r="G13" s="111">
        <v>16.2</v>
      </c>
      <c r="H13" s="113">
        <v>100</v>
      </c>
      <c r="J13" s="15"/>
      <c r="K13" s="15"/>
      <c r="L13" s="16"/>
      <c r="M13" s="15"/>
      <c r="N13" s="16"/>
      <c r="O13" s="16"/>
      <c r="P13" s="16"/>
    </row>
    <row r="14" spans="1:16" x14ac:dyDescent="0.25">
      <c r="A14" s="203" t="s">
        <v>270</v>
      </c>
      <c r="B14" s="110">
        <v>1</v>
      </c>
      <c r="C14" s="110">
        <v>1</v>
      </c>
      <c r="D14" s="111">
        <v>0</v>
      </c>
      <c r="E14" s="110">
        <v>1</v>
      </c>
      <c r="F14" s="112">
        <v>0</v>
      </c>
      <c r="G14" s="111">
        <v>0</v>
      </c>
      <c r="H14" s="113">
        <v>100</v>
      </c>
      <c r="J14" s="15"/>
      <c r="K14" s="15"/>
      <c r="L14" s="16"/>
      <c r="M14" s="15"/>
      <c r="N14" s="16"/>
      <c r="O14" s="16"/>
      <c r="P14" s="16"/>
    </row>
    <row r="15" spans="1:16" x14ac:dyDescent="0.25">
      <c r="A15" s="203" t="s">
        <v>271</v>
      </c>
      <c r="B15" s="110">
        <v>1329</v>
      </c>
      <c r="C15" s="110">
        <v>894</v>
      </c>
      <c r="D15" s="111">
        <v>-32.700000000000003</v>
      </c>
      <c r="E15" s="110">
        <v>894</v>
      </c>
      <c r="F15" s="112">
        <v>5.6</v>
      </c>
      <c r="G15" s="111">
        <v>-32.700000000000003</v>
      </c>
      <c r="H15" s="113">
        <v>100</v>
      </c>
      <c r="J15" s="15"/>
      <c r="K15" s="15"/>
      <c r="L15" s="16"/>
      <c r="M15" s="15"/>
      <c r="N15" s="16"/>
      <c r="O15" s="16"/>
      <c r="P15" s="16"/>
    </row>
    <row r="16" spans="1:16" x14ac:dyDescent="0.25">
      <c r="A16" s="203" t="s">
        <v>272</v>
      </c>
      <c r="B16" s="110">
        <v>190</v>
      </c>
      <c r="C16" s="110">
        <v>150</v>
      </c>
      <c r="D16" s="111">
        <v>-20.7</v>
      </c>
      <c r="E16" s="110">
        <v>115</v>
      </c>
      <c r="F16" s="112">
        <v>0.7</v>
      </c>
      <c r="G16" s="111">
        <v>-39.1</v>
      </c>
      <c r="H16" s="113">
        <v>76.7</v>
      </c>
      <c r="J16" s="15"/>
      <c r="K16" s="15"/>
      <c r="L16" s="16"/>
      <c r="M16" s="15"/>
      <c r="N16" s="16"/>
      <c r="O16" s="16"/>
      <c r="P16" s="16"/>
    </row>
    <row r="17" spans="1:16" x14ac:dyDescent="0.25">
      <c r="A17" s="109" t="s">
        <v>120</v>
      </c>
      <c r="B17" s="110">
        <v>345</v>
      </c>
      <c r="C17" s="110">
        <v>433</v>
      </c>
      <c r="D17" s="111">
        <v>25.6</v>
      </c>
      <c r="E17" s="110">
        <v>396</v>
      </c>
      <c r="F17" s="112">
        <v>2.5</v>
      </c>
      <c r="G17" s="111">
        <v>15</v>
      </c>
      <c r="H17" s="113">
        <v>91.6</v>
      </c>
      <c r="J17" s="15"/>
      <c r="K17" s="15"/>
      <c r="L17" s="16"/>
      <c r="M17" s="15"/>
      <c r="N17" s="16"/>
      <c r="O17" s="16"/>
      <c r="P17" s="16"/>
    </row>
    <row r="18" spans="1:16" x14ac:dyDescent="0.25">
      <c r="A18" s="202" t="s">
        <v>273</v>
      </c>
      <c r="B18" s="110">
        <v>12</v>
      </c>
      <c r="C18" s="110">
        <v>24</v>
      </c>
      <c r="D18" s="111">
        <v>90.9</v>
      </c>
      <c r="E18" s="110">
        <v>10</v>
      </c>
      <c r="F18" s="112">
        <v>0.1</v>
      </c>
      <c r="G18" s="111">
        <v>-18.899999999999999</v>
      </c>
      <c r="H18" s="113">
        <v>42.5</v>
      </c>
      <c r="J18" s="15"/>
      <c r="K18" s="15"/>
      <c r="L18" s="16"/>
      <c r="M18" s="15"/>
      <c r="N18" s="16"/>
      <c r="O18" s="16"/>
      <c r="P18" s="16"/>
    </row>
    <row r="19" spans="1:16" x14ac:dyDescent="0.25">
      <c r="A19" s="202" t="s">
        <v>274</v>
      </c>
      <c r="B19" s="110">
        <v>332</v>
      </c>
      <c r="C19" s="110">
        <v>409</v>
      </c>
      <c r="D19" s="111">
        <v>23.1</v>
      </c>
      <c r="E19" s="110">
        <v>386</v>
      </c>
      <c r="F19" s="112">
        <v>2.4</v>
      </c>
      <c r="G19" s="111">
        <v>16.3</v>
      </c>
      <c r="H19" s="113">
        <v>94.4</v>
      </c>
      <c r="J19" s="15"/>
      <c r="K19" s="15"/>
      <c r="L19" s="16"/>
      <c r="M19" s="15"/>
      <c r="N19" s="16"/>
      <c r="O19" s="16"/>
      <c r="P19" s="16"/>
    </row>
    <row r="20" spans="1:16" x14ac:dyDescent="0.25">
      <c r="A20" s="109" t="s">
        <v>121</v>
      </c>
      <c r="B20" s="110">
        <v>0</v>
      </c>
      <c r="C20" s="110">
        <v>102</v>
      </c>
      <c r="D20" s="111" t="s">
        <v>17</v>
      </c>
      <c r="E20" s="110">
        <v>122</v>
      </c>
      <c r="F20" s="112">
        <v>0.8</v>
      </c>
      <c r="G20" s="111" t="s">
        <v>17</v>
      </c>
      <c r="H20" s="113">
        <v>119.6</v>
      </c>
      <c r="J20" s="15"/>
      <c r="K20" s="15"/>
      <c r="L20" s="16"/>
      <c r="M20" s="15"/>
      <c r="N20" s="16"/>
      <c r="O20" s="16"/>
      <c r="P20" s="16"/>
    </row>
    <row r="21" spans="1:16" x14ac:dyDescent="0.25">
      <c r="A21" s="109" t="s">
        <v>122</v>
      </c>
      <c r="B21" s="110">
        <v>271</v>
      </c>
      <c r="C21" s="110">
        <v>392</v>
      </c>
      <c r="D21" s="111">
        <v>45</v>
      </c>
      <c r="E21" s="110">
        <v>267</v>
      </c>
      <c r="F21" s="112">
        <v>1.7</v>
      </c>
      <c r="G21" s="111">
        <v>-1.4</v>
      </c>
      <c r="H21" s="113">
        <v>68</v>
      </c>
      <c r="J21" s="15"/>
      <c r="K21" s="15"/>
      <c r="L21" s="16"/>
      <c r="M21" s="15"/>
      <c r="N21" s="16"/>
      <c r="O21" s="16"/>
      <c r="P21" s="16"/>
    </row>
    <row r="22" spans="1:16" x14ac:dyDescent="0.25">
      <c r="A22" s="105" t="s">
        <v>275</v>
      </c>
      <c r="B22" s="114">
        <v>15344</v>
      </c>
      <c r="C22" s="114">
        <v>15639</v>
      </c>
      <c r="D22" s="107">
        <v>1.9</v>
      </c>
      <c r="E22" s="114">
        <v>15220</v>
      </c>
      <c r="F22" s="112"/>
      <c r="G22" s="107">
        <v>-0.8</v>
      </c>
      <c r="H22" s="108">
        <v>97.3</v>
      </c>
      <c r="J22" s="15"/>
      <c r="K22" s="15"/>
      <c r="L22" s="16"/>
      <c r="M22" s="15"/>
      <c r="N22" s="16"/>
      <c r="O22" s="16"/>
      <c r="P22" s="16"/>
    </row>
    <row r="23" spans="1:16" x14ac:dyDescent="0.25">
      <c r="A23" s="109" t="s">
        <v>13</v>
      </c>
      <c r="B23" s="110">
        <v>11668</v>
      </c>
      <c r="C23" s="110">
        <v>11532</v>
      </c>
      <c r="D23" s="111">
        <v>-1.2</v>
      </c>
      <c r="E23" s="110">
        <v>11420</v>
      </c>
      <c r="F23" s="112">
        <v>75</v>
      </c>
      <c r="G23" s="111">
        <v>-2.1</v>
      </c>
      <c r="H23" s="113">
        <v>99</v>
      </c>
      <c r="J23" s="15"/>
      <c r="K23" s="15"/>
      <c r="L23" s="16"/>
      <c r="M23" s="15"/>
      <c r="N23" s="16"/>
      <c r="O23" s="16"/>
      <c r="P23" s="16"/>
    </row>
    <row r="24" spans="1:16" x14ac:dyDescent="0.25">
      <c r="A24" s="202" t="s">
        <v>276</v>
      </c>
      <c r="B24" s="110">
        <v>8979</v>
      </c>
      <c r="C24" s="110">
        <v>8871</v>
      </c>
      <c r="D24" s="111">
        <v>-1.2</v>
      </c>
      <c r="E24" s="110">
        <v>8761</v>
      </c>
      <c r="F24" s="112">
        <v>57.6</v>
      </c>
      <c r="G24" s="111">
        <v>-2.4</v>
      </c>
      <c r="H24" s="113">
        <v>98.8</v>
      </c>
      <c r="J24" s="15"/>
      <c r="K24" s="15"/>
      <c r="L24" s="16"/>
      <c r="M24" s="15"/>
      <c r="N24" s="16"/>
      <c r="O24" s="16"/>
      <c r="P24" s="16"/>
    </row>
    <row r="25" spans="1:16" x14ac:dyDescent="0.25">
      <c r="A25" s="202" t="s">
        <v>277</v>
      </c>
      <c r="B25" s="110">
        <v>898</v>
      </c>
      <c r="C25" s="110">
        <v>847</v>
      </c>
      <c r="D25" s="111">
        <v>-5.7</v>
      </c>
      <c r="E25" s="110">
        <v>853</v>
      </c>
      <c r="F25" s="112">
        <v>5.6</v>
      </c>
      <c r="G25" s="111">
        <v>-5</v>
      </c>
      <c r="H25" s="113">
        <v>100.7</v>
      </c>
      <c r="J25" s="15"/>
      <c r="K25" s="15"/>
      <c r="L25" s="16"/>
      <c r="M25" s="15"/>
      <c r="N25" s="16"/>
      <c r="O25" s="16"/>
      <c r="P25" s="16"/>
    </row>
    <row r="26" spans="1:16" x14ac:dyDescent="0.25">
      <c r="A26" s="202" t="s">
        <v>278</v>
      </c>
      <c r="B26" s="110">
        <v>1791</v>
      </c>
      <c r="C26" s="110">
        <v>1814</v>
      </c>
      <c r="D26" s="111">
        <v>1.3</v>
      </c>
      <c r="E26" s="110">
        <v>1805</v>
      </c>
      <c r="F26" s="112">
        <v>11.9</v>
      </c>
      <c r="G26" s="111">
        <v>0.8</v>
      </c>
      <c r="H26" s="113">
        <v>99.5</v>
      </c>
      <c r="J26" s="15"/>
      <c r="K26" s="15"/>
      <c r="L26" s="16"/>
      <c r="M26" s="15"/>
      <c r="N26" s="16"/>
      <c r="O26" s="16"/>
      <c r="P26" s="16"/>
    </row>
    <row r="27" spans="1:16" x14ac:dyDescent="0.25">
      <c r="A27" s="109" t="s">
        <v>123</v>
      </c>
      <c r="B27" s="110">
        <v>1648</v>
      </c>
      <c r="C27" s="110">
        <v>1480</v>
      </c>
      <c r="D27" s="111">
        <v>-10.199999999999999</v>
      </c>
      <c r="E27" s="110">
        <v>1297</v>
      </c>
      <c r="F27" s="112">
        <v>8.5</v>
      </c>
      <c r="G27" s="111">
        <v>-21.3</v>
      </c>
      <c r="H27" s="113">
        <v>87.6</v>
      </c>
      <c r="J27" s="15"/>
      <c r="K27" s="15"/>
      <c r="L27" s="16"/>
      <c r="M27" s="15"/>
      <c r="N27" s="16"/>
      <c r="O27" s="16"/>
      <c r="P27" s="16"/>
    </row>
    <row r="28" spans="1:16" x14ac:dyDescent="0.25">
      <c r="A28" s="109" t="s">
        <v>124</v>
      </c>
      <c r="B28" s="110">
        <v>524</v>
      </c>
      <c r="C28" s="110">
        <v>526</v>
      </c>
      <c r="D28" s="111">
        <v>0.4</v>
      </c>
      <c r="E28" s="110">
        <v>538</v>
      </c>
      <c r="F28" s="112">
        <v>3.5</v>
      </c>
      <c r="G28" s="111">
        <v>2.7</v>
      </c>
      <c r="H28" s="113">
        <v>102.2</v>
      </c>
      <c r="J28" s="15"/>
      <c r="K28" s="15"/>
      <c r="L28" s="16"/>
      <c r="M28" s="15"/>
      <c r="N28" s="16"/>
      <c r="O28" s="16"/>
      <c r="P28" s="16"/>
    </row>
    <row r="29" spans="1:16" x14ac:dyDescent="0.25">
      <c r="A29" s="109" t="s">
        <v>125</v>
      </c>
      <c r="B29" s="110">
        <v>0</v>
      </c>
      <c r="C29" s="110">
        <v>533</v>
      </c>
      <c r="D29" s="111" t="s">
        <v>17</v>
      </c>
      <c r="E29" s="110">
        <v>515</v>
      </c>
      <c r="F29" s="112">
        <v>3.4</v>
      </c>
      <c r="G29" s="111" t="s">
        <v>17</v>
      </c>
      <c r="H29" s="113">
        <v>96.7</v>
      </c>
      <c r="J29" s="15"/>
      <c r="K29" s="15"/>
      <c r="L29" s="16"/>
      <c r="M29" s="15"/>
      <c r="N29" s="16"/>
      <c r="O29" s="16"/>
      <c r="P29" s="16"/>
    </row>
    <row r="30" spans="1:16" x14ac:dyDescent="0.25">
      <c r="A30" s="109" t="s">
        <v>126</v>
      </c>
      <c r="B30" s="110">
        <v>410</v>
      </c>
      <c r="C30" s="110">
        <v>391</v>
      </c>
      <c r="D30" s="111">
        <v>-4.4000000000000004</v>
      </c>
      <c r="E30" s="110">
        <v>452</v>
      </c>
      <c r="F30" s="112">
        <v>3</v>
      </c>
      <c r="G30" s="111">
        <v>10.4</v>
      </c>
      <c r="H30" s="113">
        <v>115.5</v>
      </c>
      <c r="J30" s="15"/>
      <c r="K30" s="15"/>
      <c r="L30" s="16"/>
      <c r="M30" s="15"/>
      <c r="N30" s="16"/>
      <c r="O30" s="16"/>
      <c r="P30" s="16"/>
    </row>
    <row r="31" spans="1:16" x14ac:dyDescent="0.25">
      <c r="A31" s="109" t="s">
        <v>127</v>
      </c>
      <c r="B31" s="110">
        <v>367</v>
      </c>
      <c r="C31" s="110">
        <v>362</v>
      </c>
      <c r="D31" s="111">
        <v>-1.1000000000000001</v>
      </c>
      <c r="E31" s="110">
        <v>407</v>
      </c>
      <c r="F31" s="112">
        <v>2.7</v>
      </c>
      <c r="G31" s="111">
        <v>11.1</v>
      </c>
      <c r="H31" s="113">
        <v>112.3</v>
      </c>
      <c r="J31" s="15"/>
      <c r="K31" s="15"/>
      <c r="L31" s="16"/>
      <c r="M31" s="15"/>
      <c r="N31" s="16"/>
      <c r="O31" s="16"/>
      <c r="P31" s="16"/>
    </row>
    <row r="32" spans="1:16" x14ac:dyDescent="0.25">
      <c r="A32" s="109" t="s">
        <v>128</v>
      </c>
      <c r="B32" s="110">
        <v>107</v>
      </c>
      <c r="C32" s="110">
        <v>159</v>
      </c>
      <c r="D32" s="111">
        <v>49.7</v>
      </c>
      <c r="E32" s="110">
        <v>67</v>
      </c>
      <c r="F32" s="112">
        <v>0.4</v>
      </c>
      <c r="G32" s="111">
        <v>-36.6</v>
      </c>
      <c r="H32" s="113">
        <v>42.3</v>
      </c>
      <c r="J32" s="15"/>
      <c r="K32" s="15"/>
      <c r="L32" s="16"/>
      <c r="M32" s="15"/>
      <c r="N32" s="16"/>
      <c r="O32" s="16"/>
      <c r="P32" s="16"/>
    </row>
    <row r="33" spans="1:16" x14ac:dyDescent="0.25">
      <c r="A33" s="109" t="s">
        <v>73</v>
      </c>
      <c r="B33" s="110">
        <v>621</v>
      </c>
      <c r="C33" s="110">
        <v>653</v>
      </c>
      <c r="D33" s="111">
        <v>5.2</v>
      </c>
      <c r="E33" s="110">
        <v>523</v>
      </c>
      <c r="F33" s="112">
        <v>3.4</v>
      </c>
      <c r="G33" s="111">
        <v>-15.8</v>
      </c>
      <c r="H33" s="113">
        <v>80</v>
      </c>
      <c r="J33" s="15"/>
      <c r="K33" s="15"/>
      <c r="L33" s="16"/>
      <c r="M33" s="15"/>
      <c r="N33" s="16"/>
      <c r="O33" s="16"/>
      <c r="P33" s="16"/>
    </row>
    <row r="34" spans="1:16" x14ac:dyDescent="0.25">
      <c r="A34" s="105" t="s">
        <v>155</v>
      </c>
      <c r="B34" s="115">
        <v>637</v>
      </c>
      <c r="C34" s="115">
        <v>892</v>
      </c>
      <c r="D34" s="111"/>
      <c r="E34" s="115">
        <v>830</v>
      </c>
      <c r="F34" s="112"/>
      <c r="G34" s="111"/>
      <c r="H34" s="111"/>
      <c r="J34" s="15"/>
      <c r="K34" s="15"/>
      <c r="L34" s="16"/>
      <c r="M34" s="15"/>
      <c r="N34" s="16"/>
      <c r="O34" s="16"/>
      <c r="P34" s="16"/>
    </row>
    <row r="35" spans="1:16" x14ac:dyDescent="0.25">
      <c r="A35" s="105" t="s">
        <v>156</v>
      </c>
      <c r="B35" s="115">
        <v>-692</v>
      </c>
      <c r="C35" s="115">
        <v>-2</v>
      </c>
      <c r="D35" s="115"/>
      <c r="E35" s="115">
        <v>-65</v>
      </c>
      <c r="F35" s="112"/>
      <c r="G35" s="111"/>
      <c r="H35" s="111"/>
      <c r="J35" s="15"/>
      <c r="K35" s="15"/>
      <c r="L35" s="16"/>
      <c r="M35" s="15"/>
      <c r="N35" s="16"/>
      <c r="O35" s="16"/>
      <c r="P35" s="16"/>
    </row>
    <row r="36" spans="1:16" x14ac:dyDescent="0.25">
      <c r="A36" s="109" t="s">
        <v>152</v>
      </c>
      <c r="B36" s="110">
        <v>-1022</v>
      </c>
      <c r="C36" s="110">
        <v>-399</v>
      </c>
      <c r="D36" s="110"/>
      <c r="E36" s="110">
        <v>-447</v>
      </c>
      <c r="F36" s="112"/>
      <c r="G36" s="111"/>
      <c r="H36" s="113"/>
      <c r="J36" s="15"/>
      <c r="K36" s="15"/>
      <c r="L36" s="16"/>
      <c r="M36" s="15"/>
      <c r="N36" s="16"/>
      <c r="O36" s="16"/>
      <c r="P36" s="16"/>
    </row>
    <row r="37" spans="1:16" x14ac:dyDescent="0.25">
      <c r="A37" s="109" t="s">
        <v>153</v>
      </c>
      <c r="B37" s="110">
        <v>329</v>
      </c>
      <c r="C37" s="110">
        <v>396</v>
      </c>
      <c r="D37" s="111"/>
      <c r="E37" s="110">
        <v>383</v>
      </c>
      <c r="F37" s="112"/>
      <c r="G37" s="111"/>
      <c r="H37" s="111"/>
      <c r="J37" s="15"/>
      <c r="K37" s="15"/>
      <c r="L37" s="16"/>
      <c r="M37" s="15"/>
      <c r="N37" s="16"/>
      <c r="O37" s="16"/>
      <c r="P37" s="16"/>
    </row>
    <row r="38" spans="1:16" x14ac:dyDescent="0.25">
      <c r="A38" s="103" t="s">
        <v>129</v>
      </c>
      <c r="B38" s="104"/>
      <c r="C38" s="104"/>
      <c r="D38" s="104"/>
      <c r="E38" s="104"/>
      <c r="F38" s="104"/>
      <c r="G38" s="104"/>
      <c r="H38" s="104"/>
      <c r="J38" s="15"/>
      <c r="K38" s="15"/>
      <c r="L38" s="16"/>
      <c r="M38" s="15"/>
      <c r="N38" s="16"/>
      <c r="O38" s="16"/>
      <c r="P38" s="16"/>
    </row>
    <row r="39" spans="1:16" x14ac:dyDescent="0.25">
      <c r="A39" s="105" t="s">
        <v>266</v>
      </c>
      <c r="B39" s="115">
        <v>7372</v>
      </c>
      <c r="C39" s="115">
        <v>7465</v>
      </c>
      <c r="D39" s="107">
        <v>1.3</v>
      </c>
      <c r="E39" s="115">
        <v>7445</v>
      </c>
      <c r="F39" s="112"/>
      <c r="G39" s="107">
        <v>1</v>
      </c>
      <c r="H39" s="108">
        <v>99.7</v>
      </c>
      <c r="J39" s="15"/>
      <c r="K39" s="15"/>
      <c r="L39" s="16"/>
      <c r="M39" s="15"/>
      <c r="N39" s="16"/>
      <c r="O39" s="16"/>
      <c r="P39" s="16"/>
    </row>
    <row r="40" spans="1:16" x14ac:dyDescent="0.25">
      <c r="A40" s="109" t="s">
        <v>130</v>
      </c>
      <c r="B40" s="110">
        <v>5960</v>
      </c>
      <c r="C40" s="110">
        <v>6007</v>
      </c>
      <c r="D40" s="111">
        <v>0.8</v>
      </c>
      <c r="E40" s="110">
        <v>6007</v>
      </c>
      <c r="F40" s="112">
        <v>80.7</v>
      </c>
      <c r="G40" s="111">
        <v>0.8</v>
      </c>
      <c r="H40" s="113">
        <v>100</v>
      </c>
      <c r="J40" s="15"/>
      <c r="K40" s="15"/>
      <c r="L40" s="16"/>
      <c r="M40" s="15"/>
      <c r="N40" s="16"/>
      <c r="O40" s="16"/>
      <c r="P40" s="16"/>
    </row>
    <row r="41" spans="1:16" x14ac:dyDescent="0.25">
      <c r="A41" s="202" t="s">
        <v>279</v>
      </c>
      <c r="B41" s="110">
        <v>4375</v>
      </c>
      <c r="C41" s="110">
        <v>4357</v>
      </c>
      <c r="D41" s="111">
        <v>-0.4</v>
      </c>
      <c r="E41" s="110">
        <v>4357</v>
      </c>
      <c r="F41" s="112">
        <v>58.5</v>
      </c>
      <c r="G41" s="111">
        <v>-0.4</v>
      </c>
      <c r="H41" s="113">
        <v>100</v>
      </c>
      <c r="J41" s="15"/>
      <c r="K41" s="15"/>
      <c r="L41" s="16"/>
      <c r="M41" s="15"/>
      <c r="N41" s="16"/>
      <c r="O41" s="16"/>
      <c r="P41" s="16"/>
    </row>
    <row r="42" spans="1:16" x14ac:dyDescent="0.25">
      <c r="A42" s="202" t="s">
        <v>280</v>
      </c>
      <c r="B42" s="110">
        <v>375</v>
      </c>
      <c r="C42" s="110">
        <v>353</v>
      </c>
      <c r="D42" s="111">
        <v>-5.9</v>
      </c>
      <c r="E42" s="110">
        <v>353</v>
      </c>
      <c r="F42" s="112">
        <v>4.7</v>
      </c>
      <c r="G42" s="111">
        <v>-5.9</v>
      </c>
      <c r="H42" s="113">
        <v>100</v>
      </c>
      <c r="J42" s="15"/>
      <c r="K42" s="15"/>
      <c r="L42" s="16"/>
      <c r="M42" s="15"/>
      <c r="N42" s="16"/>
      <c r="O42" s="16"/>
      <c r="P42" s="16"/>
    </row>
    <row r="43" spans="1:16" x14ac:dyDescent="0.25">
      <c r="A43" s="202" t="s">
        <v>281</v>
      </c>
      <c r="B43" s="110">
        <v>1210</v>
      </c>
      <c r="C43" s="110">
        <v>1297</v>
      </c>
      <c r="D43" s="111">
        <v>7.2</v>
      </c>
      <c r="E43" s="110">
        <v>1297</v>
      </c>
      <c r="F43" s="112">
        <v>17.399999999999999</v>
      </c>
      <c r="G43" s="111">
        <v>7.2</v>
      </c>
      <c r="H43" s="113">
        <v>100</v>
      </c>
      <c r="J43" s="15"/>
      <c r="K43" s="15"/>
      <c r="L43" s="16"/>
      <c r="M43" s="15"/>
      <c r="N43" s="16"/>
      <c r="O43" s="16"/>
      <c r="P43" s="16"/>
    </row>
    <row r="44" spans="1:16" x14ac:dyDescent="0.25">
      <c r="A44" s="109" t="s">
        <v>11</v>
      </c>
      <c r="B44" s="110">
        <v>725</v>
      </c>
      <c r="C44" s="110">
        <v>743</v>
      </c>
      <c r="D44" s="111">
        <v>2.5</v>
      </c>
      <c r="E44" s="110">
        <v>743</v>
      </c>
      <c r="F44" s="112">
        <v>10</v>
      </c>
      <c r="G44" s="111">
        <v>2.5</v>
      </c>
      <c r="H44" s="113">
        <v>100</v>
      </c>
      <c r="J44" s="15"/>
      <c r="K44" s="15"/>
      <c r="L44" s="16"/>
      <c r="M44" s="15"/>
      <c r="N44" s="16"/>
      <c r="O44" s="16"/>
      <c r="P44" s="16"/>
    </row>
    <row r="45" spans="1:16" x14ac:dyDescent="0.25">
      <c r="A45" s="109" t="s">
        <v>131</v>
      </c>
      <c r="B45" s="110">
        <v>251</v>
      </c>
      <c r="C45" s="110">
        <v>251</v>
      </c>
      <c r="D45" s="111">
        <v>0</v>
      </c>
      <c r="E45" s="110">
        <v>251</v>
      </c>
      <c r="F45" s="112">
        <v>3.4</v>
      </c>
      <c r="G45" s="111">
        <v>0</v>
      </c>
      <c r="H45" s="113">
        <v>100</v>
      </c>
      <c r="J45" s="15"/>
      <c r="K45" s="15"/>
      <c r="L45" s="16"/>
      <c r="M45" s="15"/>
      <c r="N45" s="16"/>
      <c r="O45" s="16"/>
      <c r="P45" s="16"/>
    </row>
    <row r="46" spans="1:16" x14ac:dyDescent="0.25">
      <c r="A46" s="202" t="s">
        <v>282</v>
      </c>
      <c r="B46" s="110">
        <v>6</v>
      </c>
      <c r="C46" s="110">
        <v>6</v>
      </c>
      <c r="D46" s="111">
        <v>0</v>
      </c>
      <c r="E46" s="110">
        <v>6</v>
      </c>
      <c r="F46" s="112">
        <v>0.1</v>
      </c>
      <c r="G46" s="111">
        <v>0</v>
      </c>
      <c r="H46" s="113">
        <v>100</v>
      </c>
      <c r="J46" s="15"/>
      <c r="K46" s="15"/>
      <c r="L46" s="16"/>
      <c r="M46" s="15"/>
      <c r="N46" s="16"/>
      <c r="O46" s="16"/>
      <c r="P46" s="16"/>
    </row>
    <row r="47" spans="1:16" x14ac:dyDescent="0.25">
      <c r="A47" s="202" t="s">
        <v>283</v>
      </c>
      <c r="B47" s="110">
        <v>245</v>
      </c>
      <c r="C47" s="110">
        <v>245</v>
      </c>
      <c r="D47" s="111">
        <v>0</v>
      </c>
      <c r="E47" s="110">
        <v>245</v>
      </c>
      <c r="F47" s="112">
        <v>3.3</v>
      </c>
      <c r="G47" s="111">
        <v>0</v>
      </c>
      <c r="H47" s="113">
        <v>100</v>
      </c>
      <c r="J47" s="15"/>
      <c r="K47" s="15"/>
      <c r="L47" s="16"/>
      <c r="M47" s="15"/>
      <c r="N47" s="16"/>
      <c r="O47" s="16"/>
      <c r="P47" s="16"/>
    </row>
    <row r="48" spans="1:16" x14ac:dyDescent="0.25">
      <c r="A48" s="109" t="s">
        <v>85</v>
      </c>
      <c r="B48" s="110">
        <v>174</v>
      </c>
      <c r="C48" s="110">
        <v>170</v>
      </c>
      <c r="D48" s="111">
        <v>-2.1</v>
      </c>
      <c r="E48" s="110">
        <v>184</v>
      </c>
      <c r="F48" s="112">
        <v>2.5</v>
      </c>
      <c r="G48" s="111">
        <v>6</v>
      </c>
      <c r="H48" s="113">
        <v>108.2</v>
      </c>
      <c r="J48" s="15"/>
      <c r="K48" s="15"/>
      <c r="L48" s="16"/>
      <c r="M48" s="15"/>
      <c r="N48" s="16"/>
      <c r="O48" s="16"/>
      <c r="P48" s="16"/>
    </row>
    <row r="49" spans="1:16" x14ac:dyDescent="0.25">
      <c r="A49" s="109" t="s">
        <v>122</v>
      </c>
      <c r="B49" s="110">
        <v>262</v>
      </c>
      <c r="C49" s="110">
        <v>294</v>
      </c>
      <c r="D49" s="111">
        <v>12.1</v>
      </c>
      <c r="E49" s="110">
        <v>260</v>
      </c>
      <c r="F49" s="112">
        <v>3.5</v>
      </c>
      <c r="G49" s="111">
        <v>-0.9</v>
      </c>
      <c r="H49" s="113">
        <v>88.4</v>
      </c>
      <c r="J49" s="15"/>
      <c r="K49" s="15"/>
      <c r="L49" s="16"/>
      <c r="M49" s="15"/>
      <c r="N49" s="16"/>
      <c r="O49" s="16"/>
      <c r="P49" s="16"/>
    </row>
    <row r="50" spans="1:16" x14ac:dyDescent="0.25">
      <c r="A50" s="116" t="s">
        <v>275</v>
      </c>
      <c r="B50" s="114">
        <v>7262</v>
      </c>
      <c r="C50" s="114">
        <v>7444</v>
      </c>
      <c r="D50" s="107">
        <v>2.5</v>
      </c>
      <c r="E50" s="114">
        <v>7243</v>
      </c>
      <c r="F50" s="112"/>
      <c r="G50" s="107">
        <v>-0.3</v>
      </c>
      <c r="H50" s="108">
        <v>97.3</v>
      </c>
      <c r="J50" s="15"/>
      <c r="K50" s="15"/>
      <c r="L50" s="16"/>
      <c r="M50" s="15"/>
      <c r="N50" s="16"/>
      <c r="O50" s="16"/>
      <c r="P50" s="16"/>
    </row>
    <row r="51" spans="1:16" x14ac:dyDescent="0.25">
      <c r="A51" s="109" t="s">
        <v>132</v>
      </c>
      <c r="B51" s="110">
        <v>1743</v>
      </c>
      <c r="C51" s="110">
        <v>1802</v>
      </c>
      <c r="D51" s="111">
        <v>3.4</v>
      </c>
      <c r="E51" s="110">
        <v>1764</v>
      </c>
      <c r="F51" s="112">
        <v>24.4</v>
      </c>
      <c r="G51" s="111">
        <v>1.2</v>
      </c>
      <c r="H51" s="113">
        <v>97.9</v>
      </c>
      <c r="J51" s="15"/>
      <c r="K51" s="15"/>
      <c r="L51" s="16"/>
      <c r="M51" s="15"/>
      <c r="N51" s="16"/>
      <c r="O51" s="16"/>
      <c r="P51" s="16"/>
    </row>
    <row r="52" spans="1:16" x14ac:dyDescent="0.25">
      <c r="A52" s="109" t="s">
        <v>15</v>
      </c>
      <c r="B52" s="110">
        <v>1726</v>
      </c>
      <c r="C52" s="110">
        <v>1809</v>
      </c>
      <c r="D52" s="111">
        <v>4.8</v>
      </c>
      <c r="E52" s="110">
        <v>1724</v>
      </c>
      <c r="F52" s="112">
        <v>23.8</v>
      </c>
      <c r="G52" s="111">
        <v>-0.2</v>
      </c>
      <c r="H52" s="113">
        <v>95.3</v>
      </c>
      <c r="J52" s="15"/>
      <c r="K52" s="15"/>
      <c r="L52" s="16"/>
      <c r="M52" s="15"/>
      <c r="N52" s="16"/>
      <c r="O52" s="16"/>
      <c r="P52" s="16"/>
    </row>
    <row r="53" spans="1:16" x14ac:dyDescent="0.25">
      <c r="A53" s="202" t="s">
        <v>284</v>
      </c>
      <c r="B53" s="110">
        <v>171</v>
      </c>
      <c r="C53" s="110">
        <v>150</v>
      </c>
      <c r="D53" s="111">
        <v>-12.4</v>
      </c>
      <c r="E53" s="110">
        <v>141</v>
      </c>
      <c r="F53" s="112">
        <v>2</v>
      </c>
      <c r="G53" s="111">
        <v>-17.2</v>
      </c>
      <c r="H53" s="113">
        <v>94.5</v>
      </c>
      <c r="J53" s="15"/>
      <c r="K53" s="15"/>
      <c r="L53" s="16"/>
      <c r="M53" s="15"/>
      <c r="N53" s="16"/>
      <c r="O53" s="16"/>
      <c r="P53" s="16"/>
    </row>
    <row r="54" spans="1:16" x14ac:dyDescent="0.25">
      <c r="A54" s="202" t="s">
        <v>285</v>
      </c>
      <c r="B54" s="110">
        <v>1485</v>
      </c>
      <c r="C54" s="110">
        <v>1589</v>
      </c>
      <c r="D54" s="111">
        <v>7</v>
      </c>
      <c r="E54" s="110">
        <v>1512</v>
      </c>
      <c r="F54" s="112">
        <v>20.9</v>
      </c>
      <c r="G54" s="111">
        <v>1.8</v>
      </c>
      <c r="H54" s="113">
        <v>95.2</v>
      </c>
      <c r="J54" s="15"/>
      <c r="K54" s="15"/>
      <c r="L54" s="16"/>
      <c r="M54" s="15"/>
      <c r="N54" s="16"/>
      <c r="O54" s="16"/>
      <c r="P54" s="16"/>
    </row>
    <row r="55" spans="1:16" x14ac:dyDescent="0.25">
      <c r="A55" s="202" t="s">
        <v>286</v>
      </c>
      <c r="B55" s="110">
        <v>70</v>
      </c>
      <c r="C55" s="110">
        <v>70</v>
      </c>
      <c r="D55" s="111">
        <v>0</v>
      </c>
      <c r="E55" s="110">
        <v>70</v>
      </c>
      <c r="F55" s="112">
        <v>1</v>
      </c>
      <c r="G55" s="111">
        <v>0</v>
      </c>
      <c r="H55" s="113">
        <v>100</v>
      </c>
      <c r="J55" s="15"/>
      <c r="K55" s="15"/>
      <c r="L55" s="16"/>
      <c r="M55" s="15"/>
      <c r="N55" s="16"/>
      <c r="O55" s="16"/>
      <c r="P55" s="16"/>
    </row>
    <row r="56" spans="1:16" x14ac:dyDescent="0.25">
      <c r="A56" s="202" t="s">
        <v>287</v>
      </c>
      <c r="B56" s="110">
        <v>0</v>
      </c>
      <c r="C56" s="110">
        <v>0</v>
      </c>
      <c r="D56" s="111" t="s">
        <v>17</v>
      </c>
      <c r="E56" s="110">
        <v>0</v>
      </c>
      <c r="F56" s="112">
        <v>0</v>
      </c>
      <c r="G56" s="111" t="s">
        <v>17</v>
      </c>
      <c r="H56" s="113" t="s">
        <v>17</v>
      </c>
      <c r="J56" s="15"/>
      <c r="K56" s="15"/>
      <c r="L56" s="111"/>
      <c r="M56" s="15"/>
      <c r="N56" s="16"/>
      <c r="O56" s="16"/>
      <c r="P56" s="16"/>
    </row>
    <row r="57" spans="1:16" x14ac:dyDescent="0.25">
      <c r="A57" s="109" t="s">
        <v>133</v>
      </c>
      <c r="B57" s="110">
        <v>743</v>
      </c>
      <c r="C57" s="110">
        <v>807</v>
      </c>
      <c r="D57" s="111">
        <v>8.6999999999999993</v>
      </c>
      <c r="E57" s="110">
        <v>830</v>
      </c>
      <c r="F57" s="112">
        <v>11.5</v>
      </c>
      <c r="G57" s="111">
        <v>11.8</v>
      </c>
      <c r="H57" s="113">
        <v>102.8</v>
      </c>
      <c r="J57" s="15"/>
      <c r="K57" s="15"/>
      <c r="L57" s="16"/>
      <c r="M57" s="15"/>
      <c r="N57" s="16"/>
      <c r="O57" s="16"/>
      <c r="P57" s="16"/>
    </row>
    <row r="58" spans="1:16" x14ac:dyDescent="0.25">
      <c r="A58" s="109" t="s">
        <v>52</v>
      </c>
      <c r="B58" s="110">
        <v>635</v>
      </c>
      <c r="C58" s="110">
        <v>639</v>
      </c>
      <c r="D58" s="111">
        <v>0.6</v>
      </c>
      <c r="E58" s="110">
        <v>629</v>
      </c>
      <c r="F58" s="112">
        <v>8.6999999999999993</v>
      </c>
      <c r="G58" s="111">
        <v>-1</v>
      </c>
      <c r="H58" s="113">
        <v>98.4</v>
      </c>
      <c r="J58" s="15"/>
      <c r="K58" s="15"/>
      <c r="L58" s="16"/>
      <c r="M58" s="15"/>
      <c r="N58" s="16"/>
      <c r="O58" s="16"/>
      <c r="P58" s="16"/>
    </row>
    <row r="59" spans="1:16" x14ac:dyDescent="0.25">
      <c r="A59" s="109" t="s">
        <v>134</v>
      </c>
      <c r="B59" s="110">
        <v>525</v>
      </c>
      <c r="C59" s="110">
        <v>498</v>
      </c>
      <c r="D59" s="111">
        <v>-5.2</v>
      </c>
      <c r="E59" s="110">
        <v>482</v>
      </c>
      <c r="F59" s="112">
        <v>6.7</v>
      </c>
      <c r="G59" s="111">
        <v>-8.1</v>
      </c>
      <c r="H59" s="113">
        <v>96.9</v>
      </c>
      <c r="J59" s="15"/>
      <c r="K59" s="15"/>
      <c r="L59" s="16"/>
      <c r="M59" s="15"/>
      <c r="N59" s="16"/>
      <c r="O59" s="16"/>
      <c r="P59" s="16"/>
    </row>
    <row r="60" spans="1:16" x14ac:dyDescent="0.25">
      <c r="A60" s="109" t="s">
        <v>135</v>
      </c>
      <c r="B60" s="110">
        <v>348</v>
      </c>
      <c r="C60" s="110">
        <v>349</v>
      </c>
      <c r="D60" s="111">
        <v>0.3</v>
      </c>
      <c r="E60" s="110">
        <v>349</v>
      </c>
      <c r="F60" s="112">
        <v>4.8</v>
      </c>
      <c r="G60" s="111">
        <v>0.1</v>
      </c>
      <c r="H60" s="113">
        <v>99.8</v>
      </c>
      <c r="J60" s="15"/>
      <c r="K60" s="15"/>
      <c r="L60" s="16"/>
      <c r="M60" s="15"/>
      <c r="N60" s="16"/>
      <c r="O60" s="16"/>
      <c r="P60" s="16"/>
    </row>
    <row r="61" spans="1:16" x14ac:dyDescent="0.25">
      <c r="A61" s="109" t="s">
        <v>136</v>
      </c>
      <c r="B61" s="110">
        <v>301</v>
      </c>
      <c r="C61" s="110">
        <v>278</v>
      </c>
      <c r="D61" s="111">
        <v>-7.6</v>
      </c>
      <c r="E61" s="110">
        <v>276</v>
      </c>
      <c r="F61" s="112">
        <v>3.8</v>
      </c>
      <c r="G61" s="111">
        <v>-8.3000000000000007</v>
      </c>
      <c r="H61" s="113">
        <v>99.2</v>
      </c>
      <c r="J61" s="15"/>
      <c r="K61" s="15"/>
      <c r="L61" s="16"/>
      <c r="M61" s="15"/>
      <c r="N61" s="16"/>
      <c r="O61" s="16"/>
      <c r="P61" s="16"/>
    </row>
    <row r="62" spans="1:16" x14ac:dyDescent="0.25">
      <c r="A62" s="109" t="s">
        <v>14</v>
      </c>
      <c r="B62" s="110">
        <v>294</v>
      </c>
      <c r="C62" s="110">
        <v>292</v>
      </c>
      <c r="D62" s="111">
        <v>-1</v>
      </c>
      <c r="E62" s="110">
        <v>287</v>
      </c>
      <c r="F62" s="112">
        <v>4</v>
      </c>
      <c r="G62" s="111">
        <v>-2.4</v>
      </c>
      <c r="H62" s="113">
        <v>98.5</v>
      </c>
      <c r="J62" s="15"/>
      <c r="K62" s="15"/>
      <c r="L62" s="16"/>
      <c r="M62" s="15"/>
      <c r="N62" s="16"/>
      <c r="O62" s="16"/>
      <c r="P62" s="16"/>
    </row>
    <row r="63" spans="1:16" x14ac:dyDescent="0.25">
      <c r="A63" s="109" t="s">
        <v>137</v>
      </c>
      <c r="B63" s="110">
        <v>275</v>
      </c>
      <c r="C63" s="110">
        <v>282</v>
      </c>
      <c r="D63" s="111">
        <v>2.6</v>
      </c>
      <c r="E63" s="110">
        <v>273</v>
      </c>
      <c r="F63" s="112">
        <v>3.8</v>
      </c>
      <c r="G63" s="111">
        <v>-0.6</v>
      </c>
      <c r="H63" s="113">
        <v>96.8</v>
      </c>
      <c r="J63" s="15"/>
      <c r="K63" s="15"/>
      <c r="L63" s="16"/>
      <c r="M63" s="15"/>
      <c r="N63" s="16"/>
      <c r="O63" s="16"/>
      <c r="P63" s="16"/>
    </row>
    <row r="64" spans="1:16" x14ac:dyDescent="0.25">
      <c r="A64" s="109" t="s">
        <v>98</v>
      </c>
      <c r="B64" s="110">
        <v>211</v>
      </c>
      <c r="C64" s="110">
        <v>199</v>
      </c>
      <c r="D64" s="111">
        <v>-5.6</v>
      </c>
      <c r="E64" s="110">
        <v>191</v>
      </c>
      <c r="F64" s="112">
        <v>2.6</v>
      </c>
      <c r="G64" s="111">
        <v>-9.6999999999999993</v>
      </c>
      <c r="H64" s="113">
        <v>95.7</v>
      </c>
      <c r="J64" s="15"/>
      <c r="K64" s="15"/>
      <c r="L64" s="16"/>
      <c r="M64" s="15"/>
      <c r="N64" s="16"/>
      <c r="O64" s="16"/>
      <c r="P64" s="16"/>
    </row>
    <row r="65" spans="1:16" x14ac:dyDescent="0.25">
      <c r="A65" s="109" t="s">
        <v>138</v>
      </c>
      <c r="B65" s="110">
        <v>139</v>
      </c>
      <c r="C65" s="110">
        <v>145</v>
      </c>
      <c r="D65" s="111">
        <v>4</v>
      </c>
      <c r="E65" s="110">
        <v>140</v>
      </c>
      <c r="F65" s="112">
        <v>1.9</v>
      </c>
      <c r="G65" s="111">
        <v>0.8</v>
      </c>
      <c r="H65" s="113">
        <v>96.9</v>
      </c>
      <c r="J65" s="15"/>
      <c r="K65" s="15"/>
      <c r="L65" s="16"/>
      <c r="M65" s="15"/>
      <c r="N65" s="16"/>
      <c r="O65" s="16"/>
      <c r="P65" s="16"/>
    </row>
    <row r="66" spans="1:16" x14ac:dyDescent="0.25">
      <c r="A66" s="109" t="s">
        <v>73</v>
      </c>
      <c r="B66" s="117">
        <v>321</v>
      </c>
      <c r="C66" s="117">
        <v>345</v>
      </c>
      <c r="D66" s="111">
        <v>7.3</v>
      </c>
      <c r="E66" s="117">
        <v>299</v>
      </c>
      <c r="F66" s="112">
        <v>4.0999999999999996</v>
      </c>
      <c r="G66" s="111">
        <v>-7</v>
      </c>
      <c r="H66" s="113">
        <v>86.6</v>
      </c>
      <c r="J66" s="15"/>
      <c r="K66" s="15"/>
      <c r="L66" s="16"/>
      <c r="M66" s="15"/>
      <c r="N66" s="16"/>
      <c r="O66" s="16"/>
      <c r="P66" s="16"/>
    </row>
    <row r="67" spans="1:16" x14ac:dyDescent="0.25">
      <c r="A67" s="204" t="s">
        <v>155</v>
      </c>
      <c r="B67" s="205">
        <v>111</v>
      </c>
      <c r="C67" s="205">
        <v>21</v>
      </c>
      <c r="D67" s="205"/>
      <c r="E67" s="205">
        <v>202</v>
      </c>
      <c r="F67" s="206"/>
      <c r="G67" s="205"/>
      <c r="H67" s="207"/>
      <c r="J67" s="15"/>
      <c r="K67" s="15"/>
      <c r="L67" s="16"/>
      <c r="M67" s="15"/>
      <c r="N67" s="16"/>
      <c r="O67" s="16"/>
      <c r="P67" s="16"/>
    </row>
    <row r="68" spans="1:16" x14ac:dyDescent="0.25">
      <c r="A68" s="103" t="s">
        <v>288</v>
      </c>
      <c r="B68" s="104"/>
      <c r="C68" s="104"/>
      <c r="D68" s="104"/>
      <c r="E68" s="104"/>
      <c r="F68" s="104"/>
      <c r="G68" s="104"/>
      <c r="H68" s="104"/>
      <c r="J68" s="15"/>
      <c r="K68" s="15"/>
      <c r="L68" s="16"/>
      <c r="M68" s="15"/>
      <c r="N68" s="16"/>
      <c r="O68" s="16"/>
      <c r="P68" s="16"/>
    </row>
    <row r="69" spans="1:16" x14ac:dyDescent="0.25">
      <c r="A69" s="105" t="s">
        <v>289</v>
      </c>
      <c r="B69" s="205">
        <v>498</v>
      </c>
      <c r="C69" s="205">
        <v>498</v>
      </c>
      <c r="D69" s="107">
        <v>0.1</v>
      </c>
      <c r="E69" s="205">
        <v>488</v>
      </c>
      <c r="F69" s="206"/>
      <c r="G69" s="107">
        <v>-2</v>
      </c>
      <c r="H69" s="108">
        <v>97.9</v>
      </c>
      <c r="J69" s="15"/>
      <c r="K69" s="15"/>
      <c r="L69" s="16"/>
      <c r="M69" s="15"/>
      <c r="N69" s="16"/>
      <c r="O69" s="16"/>
      <c r="P69" s="16"/>
    </row>
    <row r="70" spans="1:16" x14ac:dyDescent="0.25">
      <c r="A70" s="208" t="s">
        <v>290</v>
      </c>
      <c r="B70" s="209">
        <v>497</v>
      </c>
      <c r="C70" s="209">
        <v>498</v>
      </c>
      <c r="D70" s="111">
        <v>0.2</v>
      </c>
      <c r="E70" s="209">
        <v>487</v>
      </c>
      <c r="F70" s="112">
        <v>99.9</v>
      </c>
      <c r="G70" s="111">
        <v>-2</v>
      </c>
      <c r="H70" s="113">
        <v>97.8</v>
      </c>
      <c r="J70" s="15"/>
      <c r="K70" s="15"/>
      <c r="L70" s="16"/>
      <c r="M70" s="15"/>
      <c r="N70" s="16"/>
      <c r="O70" s="16"/>
      <c r="P70" s="16"/>
    </row>
    <row r="71" spans="1:16" x14ac:dyDescent="0.25">
      <c r="A71" s="208" t="s">
        <v>291</v>
      </c>
      <c r="B71" s="209">
        <v>0</v>
      </c>
      <c r="C71" s="209">
        <v>0</v>
      </c>
      <c r="D71" s="111">
        <v>-10.199999999999999</v>
      </c>
      <c r="E71" s="209">
        <v>1</v>
      </c>
      <c r="F71" s="112">
        <v>0.1</v>
      </c>
      <c r="G71" s="111">
        <v>67.2</v>
      </c>
      <c r="H71" s="113">
        <v>186.2</v>
      </c>
      <c r="J71" s="15"/>
      <c r="K71" s="15"/>
      <c r="L71" s="16"/>
      <c r="M71" s="15"/>
      <c r="N71" s="16"/>
      <c r="O71" s="16"/>
      <c r="P71" s="16"/>
    </row>
    <row r="72" spans="1:16" x14ac:dyDescent="0.25">
      <c r="A72" s="116" t="s">
        <v>275</v>
      </c>
      <c r="B72" s="205">
        <v>498</v>
      </c>
      <c r="C72" s="205">
        <v>498</v>
      </c>
      <c r="D72" s="107">
        <v>0.2</v>
      </c>
      <c r="E72" s="205">
        <v>488</v>
      </c>
      <c r="F72" s="206"/>
      <c r="G72" s="107">
        <v>-2</v>
      </c>
      <c r="H72" s="108">
        <v>97.9</v>
      </c>
      <c r="J72" s="15"/>
      <c r="K72" s="15"/>
      <c r="L72" s="16"/>
      <c r="M72" s="15"/>
      <c r="N72" s="16"/>
      <c r="O72" s="16"/>
      <c r="P72" s="16"/>
    </row>
    <row r="73" spans="1:16" x14ac:dyDescent="0.25">
      <c r="A73" s="208" t="s">
        <v>292</v>
      </c>
      <c r="B73" s="209">
        <v>497</v>
      </c>
      <c r="C73" s="209">
        <v>498</v>
      </c>
      <c r="D73" s="111">
        <v>0.2</v>
      </c>
      <c r="E73" s="209">
        <v>487</v>
      </c>
      <c r="F73" s="112">
        <v>99.8</v>
      </c>
      <c r="G73" s="111">
        <v>-2</v>
      </c>
      <c r="H73" s="113">
        <v>97.8</v>
      </c>
      <c r="J73" s="15"/>
      <c r="K73" s="15"/>
      <c r="L73" s="16"/>
      <c r="M73" s="15"/>
      <c r="N73" s="16"/>
      <c r="O73" s="16"/>
      <c r="P73" s="16"/>
    </row>
    <row r="74" spans="1:16" x14ac:dyDescent="0.25">
      <c r="A74" s="204" t="s">
        <v>155</v>
      </c>
      <c r="B74" s="205">
        <v>0</v>
      </c>
      <c r="C74" s="205">
        <v>0</v>
      </c>
      <c r="D74" s="205">
        <v>0</v>
      </c>
      <c r="E74" s="205">
        <v>0</v>
      </c>
      <c r="F74" s="206">
        <v>0</v>
      </c>
      <c r="G74" s="205">
        <v>0</v>
      </c>
      <c r="H74" s="207">
        <v>0</v>
      </c>
      <c r="J74" s="15"/>
      <c r="K74" s="15"/>
      <c r="L74" s="16"/>
      <c r="M74" s="15"/>
      <c r="N74" s="16"/>
      <c r="O74" s="16"/>
      <c r="P74" s="16"/>
    </row>
    <row r="75" spans="1:16" ht="15.75" thickBot="1" x14ac:dyDescent="0.3">
      <c r="A75" s="210"/>
      <c r="B75" s="211">
        <v>0</v>
      </c>
      <c r="C75" s="211">
        <v>0</v>
      </c>
      <c r="D75" s="211"/>
      <c r="E75" s="211">
        <v>0</v>
      </c>
      <c r="F75" s="212"/>
      <c r="G75" s="211"/>
      <c r="H75" s="213"/>
      <c r="J75" s="15"/>
      <c r="K75" s="15"/>
      <c r="L75" s="16"/>
      <c r="M75" s="15"/>
      <c r="N75" s="16"/>
      <c r="O75" s="16"/>
      <c r="P75" s="16"/>
    </row>
    <row r="77" spans="1:16" x14ac:dyDescent="0.25">
      <c r="A77" s="217" t="s">
        <v>293</v>
      </c>
      <c r="B77" s="217"/>
      <c r="C77" s="217"/>
    </row>
  </sheetData>
  <mergeCells count="4">
    <mergeCell ref="A77:C77"/>
    <mergeCell ref="A5:A6"/>
    <mergeCell ref="C5:D5"/>
    <mergeCell ref="E5:H5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workbookViewId="0">
      <selection activeCell="E23" sqref="E23"/>
    </sheetView>
  </sheetViews>
  <sheetFormatPr defaultRowHeight="15" x14ac:dyDescent="0.25"/>
  <cols>
    <col min="1" max="1" width="42.140625" bestFit="1" customWidth="1"/>
    <col min="2" max="6" width="15.28515625" customWidth="1"/>
    <col min="7" max="14" width="13" customWidth="1"/>
  </cols>
  <sheetData>
    <row r="1" spans="1:13" x14ac:dyDescent="0.25">
      <c r="A1" s="47" t="s">
        <v>1</v>
      </c>
    </row>
    <row r="3" spans="1:13" ht="16.5" x14ac:dyDescent="0.3">
      <c r="A3" s="6" t="s">
        <v>229</v>
      </c>
      <c r="B3" s="2"/>
      <c r="C3" s="2"/>
      <c r="D3" s="2"/>
    </row>
    <row r="4" spans="1:13" x14ac:dyDescent="0.2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x14ac:dyDescent="0.25">
      <c r="A5" s="6" t="s">
        <v>68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x14ac:dyDescent="0.25">
      <c r="A6" s="19"/>
      <c r="B6" s="28" t="s">
        <v>141</v>
      </c>
      <c r="C6" s="28" t="s">
        <v>190</v>
      </c>
      <c r="D6" s="15"/>
      <c r="E6" s="15"/>
      <c r="F6" s="15"/>
      <c r="G6" s="15"/>
      <c r="H6" s="15"/>
      <c r="I6" s="15"/>
      <c r="J6" s="15"/>
    </row>
    <row r="7" spans="1:13" x14ac:dyDescent="0.25">
      <c r="A7" s="18" t="s">
        <v>45</v>
      </c>
      <c r="B7" s="18">
        <v>18</v>
      </c>
      <c r="C7" s="18">
        <v>18</v>
      </c>
      <c r="E7" s="15"/>
      <c r="F7" s="15"/>
    </row>
    <row r="8" spans="1:13" x14ac:dyDescent="0.25">
      <c r="A8" s="18" t="s">
        <v>46</v>
      </c>
      <c r="B8" s="18">
        <v>1</v>
      </c>
      <c r="C8" s="18">
        <v>-10</v>
      </c>
      <c r="E8" s="15"/>
      <c r="F8" s="15"/>
    </row>
    <row r="9" spans="1:13" x14ac:dyDescent="0.25">
      <c r="A9" s="18" t="s">
        <v>47</v>
      </c>
      <c r="B9" s="18">
        <v>-39</v>
      </c>
      <c r="C9" s="18">
        <v>-74</v>
      </c>
      <c r="E9" s="15"/>
      <c r="F9" s="15"/>
    </row>
    <row r="10" spans="1:13" x14ac:dyDescent="0.25">
      <c r="A10" s="18" t="s">
        <v>48</v>
      </c>
      <c r="B10" s="18">
        <v>-435</v>
      </c>
      <c r="C10" s="18">
        <v>-435</v>
      </c>
      <c r="E10" s="15"/>
      <c r="F10" s="15"/>
    </row>
    <row r="11" spans="1:13" x14ac:dyDescent="0.25">
      <c r="A11" s="18" t="s">
        <v>69</v>
      </c>
      <c r="B11" s="18">
        <v>76</v>
      </c>
      <c r="C11" s="18">
        <v>76</v>
      </c>
      <c r="E11" s="15"/>
      <c r="F11" s="15"/>
    </row>
    <row r="12" spans="1:13" x14ac:dyDescent="0.25">
      <c r="A12" s="18" t="s">
        <v>49</v>
      </c>
      <c r="B12" s="18">
        <v>682</v>
      </c>
      <c r="C12" s="18">
        <v>378</v>
      </c>
      <c r="E12" s="15"/>
      <c r="F12" s="15"/>
    </row>
    <row r="13" spans="1:13" x14ac:dyDescent="0.25">
      <c r="A13" s="18" t="s">
        <v>59</v>
      </c>
      <c r="B13" s="18">
        <v>643</v>
      </c>
      <c r="C13" s="18">
        <v>132</v>
      </c>
      <c r="E13" s="15"/>
      <c r="F13" s="15"/>
    </row>
    <row r="14" spans="1:13" x14ac:dyDescent="0.25">
      <c r="A14" s="32"/>
      <c r="B14" s="32"/>
      <c r="C14" s="32"/>
    </row>
    <row r="16" spans="1:13" x14ac:dyDescent="0.25">
      <c r="A16" s="6" t="s">
        <v>230</v>
      </c>
    </row>
    <row r="17" spans="1:14" x14ac:dyDescent="0.25">
      <c r="A17" s="19"/>
      <c r="B17" s="214">
        <v>2015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6"/>
    </row>
    <row r="18" spans="1:14" x14ac:dyDescent="0.25">
      <c r="A18" s="19"/>
      <c r="B18" s="28" t="s">
        <v>30</v>
      </c>
      <c r="C18" s="28" t="s">
        <v>31</v>
      </c>
      <c r="D18" s="28" t="s">
        <v>32</v>
      </c>
      <c r="E18" s="28" t="s">
        <v>33</v>
      </c>
      <c r="F18" s="28" t="s">
        <v>34</v>
      </c>
      <c r="G18" s="28" t="s">
        <v>35</v>
      </c>
      <c r="H18" s="28" t="s">
        <v>36</v>
      </c>
      <c r="I18" s="28" t="s">
        <v>37</v>
      </c>
      <c r="J18" s="28" t="s">
        <v>38</v>
      </c>
      <c r="K18" s="28" t="s">
        <v>39</v>
      </c>
      <c r="L18" s="28" t="s">
        <v>40</v>
      </c>
      <c r="M18" s="28" t="s">
        <v>29</v>
      </c>
      <c r="N18" s="28" t="s">
        <v>44</v>
      </c>
    </row>
    <row r="19" spans="1:14" x14ac:dyDescent="0.25">
      <c r="A19" s="18" t="s">
        <v>59</v>
      </c>
      <c r="B19" s="30">
        <v>-0.6</v>
      </c>
      <c r="C19" s="30">
        <v>0.3</v>
      </c>
      <c r="D19" s="30">
        <v>0</v>
      </c>
      <c r="E19" s="30">
        <v>0.5</v>
      </c>
      <c r="F19" s="30">
        <v>0.4</v>
      </c>
      <c r="G19" s="30">
        <v>0.4</v>
      </c>
      <c r="H19" s="30">
        <v>0.3</v>
      </c>
      <c r="I19" s="30">
        <v>0.4</v>
      </c>
      <c r="J19" s="30">
        <v>0.4</v>
      </c>
      <c r="K19" s="30">
        <v>0.2</v>
      </c>
      <c r="L19" s="30">
        <v>0.3</v>
      </c>
      <c r="M19" s="30">
        <v>0.6</v>
      </c>
      <c r="N19" s="30">
        <v>2.7</v>
      </c>
    </row>
    <row r="20" spans="1:14" x14ac:dyDescent="0.25">
      <c r="A20" s="18" t="s">
        <v>49</v>
      </c>
      <c r="B20" s="30">
        <v>1.6</v>
      </c>
      <c r="C20" s="30">
        <v>1.5</v>
      </c>
      <c r="D20" s="30">
        <v>1.5</v>
      </c>
      <c r="E20" s="30">
        <v>1.4</v>
      </c>
      <c r="F20" s="30">
        <v>1.3</v>
      </c>
      <c r="G20" s="30">
        <v>1.4</v>
      </c>
      <c r="H20" s="30">
        <v>1.5</v>
      </c>
      <c r="I20" s="30">
        <v>1.5</v>
      </c>
      <c r="J20" s="30">
        <v>1.5</v>
      </c>
      <c r="K20" s="30">
        <v>1.5</v>
      </c>
      <c r="L20" s="30">
        <v>1.5</v>
      </c>
      <c r="M20" s="30">
        <v>1.6</v>
      </c>
      <c r="N20" s="30">
        <v>2.9</v>
      </c>
    </row>
    <row r="21" spans="1:14" x14ac:dyDescent="0.25">
      <c r="A21" s="18" t="s">
        <v>69</v>
      </c>
      <c r="B21" s="30">
        <v>-0.1</v>
      </c>
      <c r="C21" s="30">
        <v>-0.1</v>
      </c>
      <c r="D21" s="30">
        <v>-0.1</v>
      </c>
      <c r="E21" s="30">
        <v>-0.1</v>
      </c>
      <c r="F21" s="30">
        <v>-0.1</v>
      </c>
      <c r="G21" s="30">
        <v>-0.1</v>
      </c>
      <c r="H21" s="30">
        <v>0.9</v>
      </c>
      <c r="I21" s="30">
        <v>0.6</v>
      </c>
      <c r="J21" s="30">
        <v>0.5</v>
      </c>
      <c r="K21" s="30">
        <v>0.2</v>
      </c>
      <c r="L21" s="30">
        <v>0.2</v>
      </c>
      <c r="M21" s="30">
        <v>0.3</v>
      </c>
      <c r="N21" s="30">
        <v>0.3</v>
      </c>
    </row>
    <row r="22" spans="1:14" x14ac:dyDescent="0.25">
      <c r="A22" s="18" t="s">
        <v>48</v>
      </c>
      <c r="B22" s="30">
        <v>-2</v>
      </c>
      <c r="C22" s="30">
        <v>-2.1</v>
      </c>
      <c r="D22" s="30">
        <v>-2.1</v>
      </c>
      <c r="E22" s="30">
        <v>-2</v>
      </c>
      <c r="F22" s="30">
        <v>-2</v>
      </c>
      <c r="G22" s="30">
        <v>-1.9</v>
      </c>
      <c r="H22" s="30">
        <v>-3.1</v>
      </c>
      <c r="I22" s="30">
        <v>-2.7</v>
      </c>
      <c r="J22" s="30">
        <v>-2.4</v>
      </c>
      <c r="K22" s="30">
        <v>-2.2000000000000002</v>
      </c>
      <c r="L22" s="30">
        <v>-2</v>
      </c>
      <c r="M22" s="30">
        <v>-1.8</v>
      </c>
      <c r="N22" s="30">
        <v>-1.8</v>
      </c>
    </row>
    <row r="23" spans="1:14" x14ac:dyDescent="0.25">
      <c r="A23" s="18" t="s">
        <v>70</v>
      </c>
      <c r="B23" s="30">
        <v>-0.1</v>
      </c>
      <c r="C23" s="30">
        <v>1</v>
      </c>
      <c r="D23" s="30">
        <v>0.8</v>
      </c>
      <c r="E23" s="30">
        <v>1.3</v>
      </c>
      <c r="F23" s="30">
        <v>1.1000000000000001</v>
      </c>
      <c r="G23" s="30">
        <v>1.1000000000000001</v>
      </c>
      <c r="H23" s="30">
        <v>1</v>
      </c>
      <c r="I23" s="30">
        <v>0.9</v>
      </c>
      <c r="J23" s="30">
        <v>0.8</v>
      </c>
      <c r="K23" s="30">
        <v>0.6</v>
      </c>
      <c r="L23" s="30">
        <v>0.5</v>
      </c>
      <c r="M23" s="30">
        <v>0.4</v>
      </c>
      <c r="N23" s="30">
        <v>1.3</v>
      </c>
    </row>
    <row r="24" spans="1:14" x14ac:dyDescent="0.25">
      <c r="B24" s="15"/>
      <c r="C24" s="15"/>
      <c r="D24" s="15"/>
      <c r="E24" s="15"/>
      <c r="F24" s="15"/>
    </row>
    <row r="25" spans="1:14" x14ac:dyDescent="0.25">
      <c r="A25" s="217" t="s">
        <v>231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</row>
    <row r="26" spans="1:14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14" x14ac:dyDescent="0.25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pans="1:14" x14ac:dyDescent="0.25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</sheetData>
  <mergeCells count="2">
    <mergeCell ref="B17:N17"/>
    <mergeCell ref="A25:N25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workbookViewId="0"/>
  </sheetViews>
  <sheetFormatPr defaultRowHeight="15" x14ac:dyDescent="0.25"/>
  <cols>
    <col min="1" max="1" width="40.42578125" customWidth="1"/>
    <col min="2" max="6" width="10.85546875" customWidth="1"/>
    <col min="7" max="7" width="10" customWidth="1"/>
  </cols>
  <sheetData>
    <row r="1" spans="1:12" x14ac:dyDescent="0.25">
      <c r="A1" s="47" t="s">
        <v>1</v>
      </c>
    </row>
    <row r="3" spans="1:12" s="26" customFormat="1" ht="14.25" x14ac:dyDescent="0.25">
      <c r="A3" s="53" t="s">
        <v>225</v>
      </c>
      <c r="G3" s="118"/>
    </row>
    <row r="4" spans="1:12" x14ac:dyDescent="0.25">
      <c r="A4" s="244" t="s">
        <v>4</v>
      </c>
      <c r="B4" s="7" t="s">
        <v>26</v>
      </c>
      <c r="C4" s="72" t="s">
        <v>5</v>
      </c>
      <c r="D4" s="227" t="s">
        <v>6</v>
      </c>
      <c r="E4" s="228"/>
      <c r="F4" s="228"/>
      <c r="G4" s="228"/>
    </row>
    <row r="5" spans="1:12" ht="15" customHeight="1" x14ac:dyDescent="0.25">
      <c r="A5" s="245"/>
      <c r="B5" s="101" t="s">
        <v>116</v>
      </c>
      <c r="C5" s="72" t="s">
        <v>116</v>
      </c>
      <c r="D5" s="165" t="s">
        <v>116</v>
      </c>
      <c r="E5" s="246" t="s">
        <v>227</v>
      </c>
      <c r="F5" s="247"/>
      <c r="G5" s="247"/>
    </row>
    <row r="6" spans="1:12" ht="36" customHeight="1" x14ac:dyDescent="0.25">
      <c r="A6" s="245"/>
      <c r="B6" s="66" t="s">
        <v>114</v>
      </c>
      <c r="C6" s="7" t="s">
        <v>105</v>
      </c>
      <c r="D6" s="17" t="s">
        <v>209</v>
      </c>
      <c r="E6" s="17" t="s">
        <v>208</v>
      </c>
      <c r="F6" s="125" t="s">
        <v>186</v>
      </c>
      <c r="G6" s="125" t="s">
        <v>228</v>
      </c>
    </row>
    <row r="7" spans="1:12" x14ac:dyDescent="0.25">
      <c r="A7" s="81" t="s">
        <v>10</v>
      </c>
      <c r="B7" s="82">
        <v>9427</v>
      </c>
      <c r="C7" s="83">
        <v>9670</v>
      </c>
      <c r="D7" s="83">
        <v>9721</v>
      </c>
      <c r="E7" s="85">
        <v>3.1</v>
      </c>
      <c r="F7" s="86">
        <v>3.1</v>
      </c>
      <c r="G7" s="86">
        <v>2.6</v>
      </c>
      <c r="H7" s="15"/>
      <c r="I7" s="16"/>
      <c r="J7" s="15"/>
      <c r="K7" s="16"/>
      <c r="L7" s="16"/>
    </row>
    <row r="8" spans="1:12" x14ac:dyDescent="0.25">
      <c r="A8" s="87" t="s">
        <v>21</v>
      </c>
      <c r="B8" s="88">
        <v>4509</v>
      </c>
      <c r="C8" s="89">
        <v>4106</v>
      </c>
      <c r="D8" s="89">
        <v>3984</v>
      </c>
      <c r="E8" s="91">
        <v>-11.6</v>
      </c>
      <c r="F8" s="92">
        <v>-5.6</v>
      </c>
      <c r="G8" s="92">
        <v>-8.9</v>
      </c>
      <c r="H8" s="15"/>
      <c r="I8" s="16"/>
      <c r="J8" s="15"/>
      <c r="K8" s="16"/>
      <c r="L8" s="16"/>
    </row>
    <row r="9" spans="1:12" x14ac:dyDescent="0.25">
      <c r="A9" s="93" t="s">
        <v>106</v>
      </c>
      <c r="B9" s="88">
        <v>3959</v>
      </c>
      <c r="C9" s="89">
        <v>3994</v>
      </c>
      <c r="D9" s="89">
        <v>3845</v>
      </c>
      <c r="E9" s="91">
        <v>-2.9</v>
      </c>
      <c r="F9" s="92">
        <v>-1.2</v>
      </c>
      <c r="G9" s="92">
        <v>0.9</v>
      </c>
      <c r="H9" s="15"/>
      <c r="I9" s="16"/>
      <c r="J9" s="15"/>
      <c r="K9" s="16"/>
      <c r="L9" s="16"/>
    </row>
    <row r="10" spans="1:12" x14ac:dyDescent="0.25">
      <c r="A10" s="93" t="s">
        <v>87</v>
      </c>
      <c r="B10" s="88">
        <v>463</v>
      </c>
      <c r="C10" s="89">
        <v>20</v>
      </c>
      <c r="D10" s="89">
        <v>23</v>
      </c>
      <c r="E10" s="91">
        <v>-94.9</v>
      </c>
      <c r="F10" s="92">
        <v>-4.7</v>
      </c>
      <c r="G10" s="92">
        <v>-95.7</v>
      </c>
      <c r="H10" s="15"/>
      <c r="I10" s="16"/>
      <c r="J10" s="15"/>
      <c r="K10" s="16"/>
      <c r="L10" s="16"/>
    </row>
    <row r="11" spans="1:12" x14ac:dyDescent="0.25">
      <c r="A11" s="93" t="s">
        <v>107</v>
      </c>
      <c r="B11" s="88">
        <v>87</v>
      </c>
      <c r="C11" s="89">
        <v>92</v>
      </c>
      <c r="D11" s="150">
        <v>115</v>
      </c>
      <c r="E11" s="91">
        <v>32.6</v>
      </c>
      <c r="F11" s="92">
        <v>0.3</v>
      </c>
      <c r="G11" s="92">
        <v>5.4</v>
      </c>
      <c r="H11" s="15"/>
      <c r="I11" s="16"/>
      <c r="J11" s="15"/>
      <c r="K11" s="16"/>
      <c r="L11" s="16"/>
    </row>
    <row r="12" spans="1:12" x14ac:dyDescent="0.25">
      <c r="A12" s="87" t="s">
        <v>22</v>
      </c>
      <c r="B12" s="88">
        <v>4649</v>
      </c>
      <c r="C12" s="89">
        <v>5400</v>
      </c>
      <c r="D12" s="89">
        <v>5394</v>
      </c>
      <c r="E12" s="91">
        <v>16</v>
      </c>
      <c r="F12" s="92">
        <v>7.9</v>
      </c>
      <c r="G12" s="92">
        <v>16.2</v>
      </c>
      <c r="H12" s="15"/>
      <c r="I12" s="16"/>
      <c r="J12" s="15"/>
      <c r="K12" s="16"/>
      <c r="L12" s="16"/>
    </row>
    <row r="13" spans="1:12" x14ac:dyDescent="0.25">
      <c r="A13" s="93" t="s">
        <v>88</v>
      </c>
      <c r="B13" s="88">
        <v>4131</v>
      </c>
      <c r="C13" s="89">
        <v>4858</v>
      </c>
      <c r="D13" s="89">
        <v>4858</v>
      </c>
      <c r="E13" s="91">
        <v>17.600000000000001</v>
      </c>
      <c r="F13" s="92">
        <v>7.7</v>
      </c>
      <c r="G13" s="92">
        <v>17.600000000000001</v>
      </c>
      <c r="H13" s="15"/>
      <c r="I13" s="16"/>
      <c r="J13" s="15"/>
      <c r="K13" s="16"/>
      <c r="L13" s="16"/>
    </row>
    <row r="14" spans="1:12" x14ac:dyDescent="0.25">
      <c r="A14" s="94" t="s">
        <v>18</v>
      </c>
      <c r="B14" s="88">
        <v>3870</v>
      </c>
      <c r="C14" s="89">
        <v>4593</v>
      </c>
      <c r="D14" s="89">
        <v>4604</v>
      </c>
      <c r="E14" s="91">
        <v>18.899999999999999</v>
      </c>
      <c r="F14" s="92">
        <v>7.8</v>
      </c>
      <c r="G14" s="92">
        <v>18.7</v>
      </c>
      <c r="H14" s="15"/>
      <c r="I14" s="16"/>
      <c r="J14" s="15"/>
      <c r="K14" s="16"/>
      <c r="L14" s="16"/>
    </row>
    <row r="15" spans="1:12" x14ac:dyDescent="0.25">
      <c r="A15" s="94" t="s">
        <v>107</v>
      </c>
      <c r="B15" s="88">
        <v>260</v>
      </c>
      <c r="C15" s="89">
        <v>265</v>
      </c>
      <c r="D15" s="89">
        <v>255</v>
      </c>
      <c r="E15" s="91">
        <v>-2.2999999999999998</v>
      </c>
      <c r="F15" s="92">
        <v>-0.1</v>
      </c>
      <c r="G15" s="92">
        <v>1.7</v>
      </c>
      <c r="H15" s="15"/>
      <c r="I15" s="16"/>
      <c r="J15" s="15"/>
      <c r="K15" s="16"/>
      <c r="L15" s="16"/>
    </row>
    <row r="16" spans="1:12" x14ac:dyDescent="0.25">
      <c r="A16" s="93" t="s">
        <v>108</v>
      </c>
      <c r="B16" s="88">
        <v>509</v>
      </c>
      <c r="C16" s="89">
        <v>533</v>
      </c>
      <c r="D16" s="89">
        <v>525</v>
      </c>
      <c r="E16" s="91">
        <v>3.1</v>
      </c>
      <c r="F16" s="92">
        <v>0.2</v>
      </c>
      <c r="G16" s="92">
        <v>4.7</v>
      </c>
      <c r="H16" s="15"/>
      <c r="I16" s="16"/>
      <c r="J16" s="15"/>
      <c r="K16" s="16"/>
      <c r="L16" s="16"/>
    </row>
    <row r="17" spans="1:12" x14ac:dyDescent="0.25">
      <c r="A17" s="87" t="s">
        <v>109</v>
      </c>
      <c r="B17" s="88">
        <v>267</v>
      </c>
      <c r="C17" s="89">
        <v>164</v>
      </c>
      <c r="D17" s="89">
        <v>285</v>
      </c>
      <c r="E17" s="91">
        <v>6.7</v>
      </c>
      <c r="F17" s="92">
        <v>0.2</v>
      </c>
      <c r="G17" s="92">
        <v>-38.5</v>
      </c>
      <c r="H17" s="15"/>
      <c r="I17" s="16"/>
      <c r="J17" s="15"/>
      <c r="K17" s="16"/>
      <c r="L17" s="16"/>
    </row>
    <row r="18" spans="1:12" x14ac:dyDescent="0.25">
      <c r="A18" s="87" t="s">
        <v>12</v>
      </c>
      <c r="B18" s="88">
        <v>3</v>
      </c>
      <c r="C18" s="89">
        <v>0</v>
      </c>
      <c r="D18" s="89">
        <v>58</v>
      </c>
      <c r="E18" s="91">
        <v>1952.8</v>
      </c>
      <c r="F18" s="92">
        <v>0.6</v>
      </c>
      <c r="G18" s="92">
        <v>-100</v>
      </c>
      <c r="H18" s="15"/>
      <c r="I18" s="16"/>
      <c r="J18" s="15"/>
      <c r="K18" s="16"/>
      <c r="L18" s="16"/>
    </row>
    <row r="19" spans="1:12" x14ac:dyDescent="0.25">
      <c r="A19" s="81" t="s">
        <v>23</v>
      </c>
      <c r="B19" s="82">
        <v>9492</v>
      </c>
      <c r="C19" s="83">
        <v>9808</v>
      </c>
      <c r="D19" s="83">
        <v>9690</v>
      </c>
      <c r="E19" s="85">
        <v>2.1</v>
      </c>
      <c r="F19" s="86">
        <v>2.1</v>
      </c>
      <c r="G19" s="86">
        <v>3.3</v>
      </c>
      <c r="H19" s="15"/>
      <c r="I19" s="16"/>
      <c r="J19" s="15"/>
      <c r="K19" s="16"/>
      <c r="L19" s="16"/>
    </row>
    <row r="20" spans="1:12" x14ac:dyDescent="0.25">
      <c r="A20" s="87" t="s">
        <v>110</v>
      </c>
      <c r="B20" s="88">
        <v>9462</v>
      </c>
      <c r="C20" s="89">
        <v>9767</v>
      </c>
      <c r="D20" s="89">
        <v>9659</v>
      </c>
      <c r="E20" s="91">
        <v>2.1</v>
      </c>
      <c r="F20" s="92">
        <v>2.1</v>
      </c>
      <c r="G20" s="92">
        <v>3.2</v>
      </c>
      <c r="H20" s="15"/>
      <c r="I20" s="16"/>
      <c r="J20" s="15"/>
      <c r="K20" s="16"/>
      <c r="L20" s="16"/>
    </row>
    <row r="21" spans="1:12" x14ac:dyDescent="0.25">
      <c r="A21" s="93" t="s">
        <v>24</v>
      </c>
      <c r="B21" s="88">
        <v>9343</v>
      </c>
      <c r="C21" s="89">
        <v>9648</v>
      </c>
      <c r="D21" s="89">
        <v>9521</v>
      </c>
      <c r="E21" s="91">
        <v>1.9</v>
      </c>
      <c r="F21" s="92">
        <v>1.9</v>
      </c>
      <c r="G21" s="92">
        <v>3.3</v>
      </c>
      <c r="H21" s="15"/>
      <c r="I21" s="16"/>
      <c r="J21" s="15"/>
      <c r="K21" s="16"/>
      <c r="L21" s="16"/>
    </row>
    <row r="22" spans="1:12" x14ac:dyDescent="0.25">
      <c r="A22" s="94" t="s">
        <v>19</v>
      </c>
      <c r="B22" s="88">
        <v>8503</v>
      </c>
      <c r="C22" s="89">
        <v>8765</v>
      </c>
      <c r="D22" s="89">
        <v>8655</v>
      </c>
      <c r="E22" s="91">
        <v>1.8</v>
      </c>
      <c r="F22" s="92">
        <v>1.6</v>
      </c>
      <c r="G22" s="92">
        <v>3.1</v>
      </c>
      <c r="H22" s="15"/>
      <c r="I22" s="16"/>
      <c r="J22" s="15"/>
      <c r="K22" s="16"/>
      <c r="L22" s="16"/>
    </row>
    <row r="23" spans="1:12" x14ac:dyDescent="0.25">
      <c r="A23" s="94" t="s">
        <v>20</v>
      </c>
      <c r="B23" s="88">
        <v>257</v>
      </c>
      <c r="C23" s="89">
        <v>259</v>
      </c>
      <c r="D23" s="89">
        <v>252</v>
      </c>
      <c r="E23" s="91">
        <v>-1.8</v>
      </c>
      <c r="F23" s="92">
        <v>0</v>
      </c>
      <c r="G23" s="92">
        <v>0.8</v>
      </c>
      <c r="H23" s="15"/>
      <c r="I23" s="16"/>
      <c r="J23" s="15"/>
      <c r="K23" s="16"/>
      <c r="L23" s="16"/>
    </row>
    <row r="24" spans="1:12" x14ac:dyDescent="0.25">
      <c r="A24" s="94" t="s">
        <v>111</v>
      </c>
      <c r="B24" s="88">
        <v>584</v>
      </c>
      <c r="C24" s="89">
        <v>625</v>
      </c>
      <c r="D24" s="89">
        <v>614</v>
      </c>
      <c r="E24" s="91">
        <v>5.0999999999999996</v>
      </c>
      <c r="F24" s="92">
        <v>0.3</v>
      </c>
      <c r="G24" s="92">
        <v>7</v>
      </c>
      <c r="H24" s="15"/>
      <c r="I24" s="16"/>
      <c r="J24" s="15"/>
      <c r="K24" s="16"/>
      <c r="L24" s="16"/>
    </row>
    <row r="25" spans="1:12" x14ac:dyDescent="0.25">
      <c r="A25" s="93" t="s">
        <v>112</v>
      </c>
      <c r="B25" s="88">
        <v>119</v>
      </c>
      <c r="C25" s="89">
        <v>119</v>
      </c>
      <c r="D25" s="89">
        <v>139</v>
      </c>
      <c r="E25" s="91">
        <v>16.899999999999999</v>
      </c>
      <c r="F25" s="92">
        <v>0.2</v>
      </c>
      <c r="G25" s="92">
        <v>0.3</v>
      </c>
      <c r="H25" s="15"/>
      <c r="I25" s="16"/>
      <c r="J25" s="15"/>
      <c r="K25" s="16"/>
      <c r="L25" s="16"/>
    </row>
    <row r="26" spans="1:12" x14ac:dyDescent="0.25">
      <c r="A26" s="87" t="s">
        <v>113</v>
      </c>
      <c r="B26" s="88">
        <v>30</v>
      </c>
      <c r="C26" s="89">
        <v>41</v>
      </c>
      <c r="D26" s="89">
        <v>31</v>
      </c>
      <c r="E26" s="91">
        <v>1.6</v>
      </c>
      <c r="F26" s="92">
        <v>0</v>
      </c>
      <c r="G26" s="92">
        <v>33.200000000000003</v>
      </c>
      <c r="H26" s="15"/>
      <c r="I26" s="16"/>
      <c r="J26" s="15"/>
      <c r="K26" s="16"/>
      <c r="L26" s="16"/>
    </row>
    <row r="27" spans="1:12" x14ac:dyDescent="0.25">
      <c r="A27" s="95" t="s">
        <v>25</v>
      </c>
      <c r="B27" s="96">
        <v>-65</v>
      </c>
      <c r="C27" s="97">
        <v>-137</v>
      </c>
      <c r="D27" s="97">
        <v>31</v>
      </c>
      <c r="E27" s="99"/>
      <c r="F27" s="100"/>
      <c r="G27" s="100"/>
      <c r="H27" s="15"/>
      <c r="I27" s="15"/>
      <c r="J27" s="15"/>
      <c r="K27" s="16"/>
      <c r="L27" s="16"/>
    </row>
    <row r="28" spans="1:12" ht="24.75" customHeight="1" x14ac:dyDescent="0.25">
      <c r="A28" s="248" t="s">
        <v>294</v>
      </c>
      <c r="B28" s="248"/>
      <c r="C28" s="248"/>
      <c r="D28" s="248"/>
      <c r="E28" s="248"/>
      <c r="F28" s="248"/>
      <c r="G28" s="248"/>
    </row>
    <row r="29" spans="1:12" ht="21.75" customHeight="1" x14ac:dyDescent="0.25">
      <c r="A29" s="249"/>
      <c r="B29" s="249"/>
      <c r="C29" s="249"/>
      <c r="D29" s="249"/>
      <c r="E29" s="249"/>
      <c r="F29" s="249"/>
      <c r="G29" s="249"/>
    </row>
  </sheetData>
  <mergeCells count="4">
    <mergeCell ref="D4:G4"/>
    <mergeCell ref="A4:A6"/>
    <mergeCell ref="E5:G5"/>
    <mergeCell ref="A28:G29"/>
  </mergeCells>
  <hyperlinks>
    <hyperlink ref="A1" location="Índice!A1" display="Índice"/>
  </hyperlinks>
  <pageMargins left="0.7" right="0.7" top="0.75" bottom="0.75" header="0.3" footer="0.3"/>
  <pageSetup paperSize="9" orientation="portrait" r:id="rId1"/>
  <ignoredErrors>
    <ignoredError sqref="D6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C8" sqref="C8"/>
    </sheetView>
  </sheetViews>
  <sheetFormatPr defaultRowHeight="15" x14ac:dyDescent="0.25"/>
  <cols>
    <col min="1" max="1" width="15.42578125" customWidth="1"/>
    <col min="2" max="2" width="15" customWidth="1"/>
    <col min="3" max="3" width="18.42578125" customWidth="1"/>
    <col min="4" max="15" width="13" customWidth="1"/>
  </cols>
  <sheetData>
    <row r="1" spans="1:15" x14ac:dyDescent="0.25">
      <c r="A1" s="47" t="s">
        <v>1</v>
      </c>
    </row>
    <row r="3" spans="1:15" ht="16.5" x14ac:dyDescent="0.3">
      <c r="A3" s="6" t="s">
        <v>232</v>
      </c>
      <c r="B3" s="2"/>
      <c r="C3" s="2"/>
      <c r="D3" s="2"/>
    </row>
    <row r="4" spans="1:15" ht="24" x14ac:dyDescent="0.25">
      <c r="A4" s="19" t="s">
        <v>233</v>
      </c>
      <c r="B4" s="28" t="s">
        <v>234</v>
      </c>
      <c r="C4" s="29" t="s">
        <v>235</v>
      </c>
    </row>
    <row r="5" spans="1:15" x14ac:dyDescent="0.25">
      <c r="A5" s="170">
        <v>41640</v>
      </c>
      <c r="B5" s="30">
        <v>0.4</v>
      </c>
      <c r="C5" s="30">
        <v>-2.6</v>
      </c>
      <c r="D5" s="171"/>
      <c r="E5" s="171"/>
    </row>
    <row r="6" spans="1:15" x14ac:dyDescent="0.25">
      <c r="A6" s="170">
        <v>41671</v>
      </c>
      <c r="B6" s="30">
        <v>-0.2</v>
      </c>
      <c r="C6" s="30">
        <v>-0.1</v>
      </c>
      <c r="D6" s="171"/>
      <c r="E6" s="171"/>
    </row>
    <row r="7" spans="1:15" x14ac:dyDescent="0.25">
      <c r="A7" s="170">
        <v>41699</v>
      </c>
      <c r="B7" s="30">
        <v>0.1</v>
      </c>
      <c r="C7" s="30">
        <v>0.2</v>
      </c>
      <c r="D7" s="171"/>
      <c r="E7" s="171"/>
    </row>
    <row r="8" spans="1:15" x14ac:dyDescent="0.25">
      <c r="A8" s="170">
        <v>41730</v>
      </c>
      <c r="B8" s="30">
        <v>0.3</v>
      </c>
      <c r="C8" s="30">
        <v>0.8</v>
      </c>
      <c r="D8" s="171"/>
      <c r="E8" s="171"/>
    </row>
    <row r="9" spans="1:15" x14ac:dyDescent="0.25">
      <c r="A9" s="170">
        <v>41760</v>
      </c>
      <c r="B9" s="30">
        <v>0.6</v>
      </c>
      <c r="C9" s="30">
        <v>0.9</v>
      </c>
      <c r="D9" s="171"/>
      <c r="E9" s="171"/>
    </row>
    <row r="10" spans="1:15" x14ac:dyDescent="0.25">
      <c r="A10" s="170">
        <v>41791</v>
      </c>
      <c r="B10" s="30">
        <v>1.4</v>
      </c>
      <c r="C10" s="30">
        <v>1.5</v>
      </c>
      <c r="D10" s="171"/>
      <c r="E10" s="171"/>
    </row>
    <row r="11" spans="1:15" x14ac:dyDescent="0.25">
      <c r="A11" s="170">
        <v>41821</v>
      </c>
      <c r="B11" s="30">
        <v>1.6</v>
      </c>
      <c r="C11" s="30">
        <v>2.6</v>
      </c>
      <c r="D11" s="171"/>
      <c r="E11" s="171"/>
    </row>
    <row r="12" spans="1:15" x14ac:dyDescent="0.25">
      <c r="A12" s="170">
        <v>41852</v>
      </c>
      <c r="B12" s="30">
        <v>1.6</v>
      </c>
      <c r="C12" s="30">
        <v>2.7</v>
      </c>
      <c r="D12" s="171"/>
      <c r="E12" s="171"/>
      <c r="F12" s="15"/>
      <c r="G12" s="15"/>
    </row>
    <row r="13" spans="1:15" x14ac:dyDescent="0.25">
      <c r="A13" s="170">
        <v>41883</v>
      </c>
      <c r="B13" s="30">
        <v>1.7</v>
      </c>
      <c r="C13" s="30">
        <v>2.8</v>
      </c>
      <c r="D13" s="171"/>
      <c r="E13" s="171"/>
      <c r="F13" s="15"/>
      <c r="G13" s="15"/>
    </row>
    <row r="14" spans="1:15" x14ac:dyDescent="0.25">
      <c r="A14" s="170">
        <v>41913</v>
      </c>
      <c r="B14" s="30">
        <v>1.8</v>
      </c>
      <c r="C14" s="30">
        <v>2.9</v>
      </c>
      <c r="D14" s="171"/>
      <c r="E14" s="171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x14ac:dyDescent="0.25">
      <c r="A15" s="170">
        <v>41944</v>
      </c>
      <c r="B15" s="30">
        <v>1.7</v>
      </c>
      <c r="C15" s="30">
        <v>2.8</v>
      </c>
      <c r="D15" s="171"/>
      <c r="E15" s="171"/>
    </row>
    <row r="16" spans="1:15" x14ac:dyDescent="0.25">
      <c r="A16" s="170">
        <v>41974</v>
      </c>
      <c r="B16" s="30">
        <v>1.8</v>
      </c>
      <c r="C16" s="30">
        <v>3.5</v>
      </c>
      <c r="D16" s="171"/>
      <c r="E16" s="171"/>
    </row>
    <row r="17" spans="1:5" x14ac:dyDescent="0.25">
      <c r="A17" s="170">
        <v>42005</v>
      </c>
      <c r="B17" s="30">
        <v>1.9</v>
      </c>
      <c r="C17" s="30">
        <v>4.3</v>
      </c>
      <c r="D17" s="171"/>
      <c r="E17" s="171"/>
    </row>
    <row r="18" spans="1:5" x14ac:dyDescent="0.25">
      <c r="A18" s="170">
        <v>42036</v>
      </c>
      <c r="B18" s="30">
        <v>2</v>
      </c>
      <c r="C18" s="30">
        <v>4.3</v>
      </c>
      <c r="D18" s="171"/>
      <c r="E18" s="171"/>
    </row>
    <row r="19" spans="1:5" x14ac:dyDescent="0.25">
      <c r="A19" s="170">
        <v>42064</v>
      </c>
      <c r="B19" s="30">
        <v>2</v>
      </c>
      <c r="C19" s="30">
        <v>4.5</v>
      </c>
      <c r="D19" s="171"/>
      <c r="E19" s="171"/>
    </row>
    <row r="20" spans="1:5" x14ac:dyDescent="0.25">
      <c r="A20" s="170">
        <v>42095</v>
      </c>
      <c r="B20" s="30">
        <v>2.1</v>
      </c>
      <c r="C20" s="30">
        <v>4.4000000000000004</v>
      </c>
      <c r="D20" s="171"/>
      <c r="E20" s="171"/>
    </row>
    <row r="21" spans="1:5" x14ac:dyDescent="0.25">
      <c r="A21" s="170">
        <v>42125</v>
      </c>
      <c r="B21" s="30">
        <v>2.2000000000000002</v>
      </c>
      <c r="C21" s="30">
        <v>4.3</v>
      </c>
      <c r="D21" s="171"/>
      <c r="E21" s="171"/>
    </row>
    <row r="22" spans="1:5" x14ac:dyDescent="0.25">
      <c r="A22" s="170">
        <v>42156</v>
      </c>
      <c r="B22" s="30">
        <v>2.2000000000000002</v>
      </c>
      <c r="C22" s="30">
        <v>4.5</v>
      </c>
      <c r="D22" s="171"/>
      <c r="E22" s="171"/>
    </row>
    <row r="23" spans="1:5" x14ac:dyDescent="0.25">
      <c r="A23" s="170">
        <v>42186</v>
      </c>
      <c r="B23" s="30">
        <v>2.2999999999999998</v>
      </c>
      <c r="C23" s="30">
        <v>4.3</v>
      </c>
      <c r="D23" s="171"/>
      <c r="E23" s="171"/>
    </row>
    <row r="24" spans="1:5" x14ac:dyDescent="0.25">
      <c r="A24" s="170">
        <v>42217</v>
      </c>
      <c r="B24" s="30">
        <v>2.2999999999999998</v>
      </c>
      <c r="C24" s="30">
        <v>4.3</v>
      </c>
      <c r="D24" s="171"/>
      <c r="E24" s="171"/>
    </row>
    <row r="25" spans="1:5" x14ac:dyDescent="0.25">
      <c r="A25" s="170">
        <v>42248</v>
      </c>
      <c r="B25" s="30">
        <v>2.2999999999999998</v>
      </c>
      <c r="C25" s="30">
        <v>4.3</v>
      </c>
      <c r="D25" s="171"/>
      <c r="E25" s="171"/>
    </row>
    <row r="26" spans="1:5" x14ac:dyDescent="0.25">
      <c r="A26" s="170">
        <v>42278</v>
      </c>
      <c r="B26" s="30">
        <v>2.2999999999999998</v>
      </c>
      <c r="C26" s="30">
        <v>4.3</v>
      </c>
      <c r="D26" s="171"/>
      <c r="E26" s="171"/>
    </row>
    <row r="27" spans="1:5" x14ac:dyDescent="0.25">
      <c r="A27" s="170">
        <v>42309</v>
      </c>
      <c r="B27" s="30">
        <v>2.2999999999999998</v>
      </c>
      <c r="C27" s="30">
        <v>4.3</v>
      </c>
      <c r="D27" s="171"/>
      <c r="E27" s="171"/>
    </row>
    <row r="28" spans="1:5" x14ac:dyDescent="0.25">
      <c r="A28" s="170">
        <v>42339</v>
      </c>
      <c r="B28" s="30">
        <v>2.2000000000000002</v>
      </c>
      <c r="C28" s="30">
        <v>4.3</v>
      </c>
      <c r="D28" s="171"/>
      <c r="E28" s="171"/>
    </row>
    <row r="30" spans="1:5" ht="50.25" customHeight="1" x14ac:dyDescent="0.25">
      <c r="A30" s="218" t="s">
        <v>237</v>
      </c>
      <c r="B30" s="218"/>
      <c r="C30" s="218"/>
    </row>
  </sheetData>
  <mergeCells count="1">
    <mergeCell ref="A30:C30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workbookViewId="0">
      <selection activeCell="D8" sqref="D8"/>
    </sheetView>
  </sheetViews>
  <sheetFormatPr defaultRowHeight="15" x14ac:dyDescent="0.25"/>
  <cols>
    <col min="1" max="1" width="14.7109375" customWidth="1"/>
    <col min="2" max="2" width="19.85546875" customWidth="1"/>
    <col min="3" max="3" width="18.7109375" customWidth="1"/>
    <col min="4" max="19" width="13" customWidth="1"/>
  </cols>
  <sheetData>
    <row r="1" spans="1:9" x14ac:dyDescent="0.25">
      <c r="A1" s="47" t="s">
        <v>1</v>
      </c>
    </row>
    <row r="3" spans="1:9" ht="16.5" x14ac:dyDescent="0.3">
      <c r="A3" s="6" t="s">
        <v>236</v>
      </c>
      <c r="B3" s="2"/>
      <c r="C3" s="2"/>
      <c r="D3" s="2"/>
    </row>
    <row r="4" spans="1:9" ht="46.5" customHeight="1" x14ac:dyDescent="0.25">
      <c r="A4" s="19" t="s">
        <v>233</v>
      </c>
      <c r="B4" s="28" t="s">
        <v>235</v>
      </c>
      <c r="C4" s="29" t="s">
        <v>238</v>
      </c>
      <c r="D4" s="29" t="s">
        <v>239</v>
      </c>
      <c r="E4" s="29" t="s">
        <v>240</v>
      </c>
    </row>
    <row r="5" spans="1:9" x14ac:dyDescent="0.25">
      <c r="A5" s="170">
        <v>42005</v>
      </c>
      <c r="B5" s="30">
        <v>1.9</v>
      </c>
      <c r="C5" s="172">
        <v>1.3</v>
      </c>
      <c r="D5" s="172">
        <v>0.8</v>
      </c>
      <c r="E5" s="30">
        <v>0.3</v>
      </c>
      <c r="I5" s="16"/>
    </row>
    <row r="6" spans="1:9" x14ac:dyDescent="0.25">
      <c r="A6" s="170">
        <v>42036</v>
      </c>
      <c r="B6" s="30">
        <v>2</v>
      </c>
      <c r="C6" s="172">
        <v>1.4</v>
      </c>
      <c r="D6" s="172">
        <v>1</v>
      </c>
      <c r="E6" s="30">
        <v>0.5</v>
      </c>
      <c r="I6" s="16"/>
    </row>
    <row r="7" spans="1:9" x14ac:dyDescent="0.25">
      <c r="A7" s="170">
        <v>42064</v>
      </c>
      <c r="B7" s="30">
        <v>2</v>
      </c>
      <c r="C7" s="172">
        <v>1.4</v>
      </c>
      <c r="D7" s="172">
        <v>1.1000000000000001</v>
      </c>
      <c r="E7" s="30">
        <v>0.7</v>
      </c>
      <c r="I7" s="16"/>
    </row>
    <row r="8" spans="1:9" x14ac:dyDescent="0.25">
      <c r="A8" s="170">
        <v>42095</v>
      </c>
      <c r="B8" s="30">
        <v>2.1</v>
      </c>
      <c r="C8" s="172">
        <v>1.4</v>
      </c>
      <c r="D8" s="172">
        <v>1.2</v>
      </c>
      <c r="E8" s="30">
        <v>0.7</v>
      </c>
      <c r="I8" s="16"/>
    </row>
    <row r="9" spans="1:9" x14ac:dyDescent="0.25">
      <c r="A9" s="170">
        <v>42125</v>
      </c>
      <c r="B9" s="30">
        <v>2.2000000000000002</v>
      </c>
      <c r="C9" s="172">
        <v>1.5</v>
      </c>
      <c r="D9" s="172">
        <v>1.2</v>
      </c>
      <c r="E9" s="30">
        <v>0.4</v>
      </c>
      <c r="I9" s="16"/>
    </row>
    <row r="10" spans="1:9" x14ac:dyDescent="0.25">
      <c r="A10" s="170">
        <v>42156</v>
      </c>
      <c r="B10" s="30">
        <v>2.2000000000000002</v>
      </c>
      <c r="C10" s="172">
        <v>1.5</v>
      </c>
      <c r="D10" s="172">
        <v>1.2</v>
      </c>
      <c r="E10" s="30">
        <v>0.4</v>
      </c>
      <c r="I10" s="16"/>
    </row>
    <row r="11" spans="1:9" x14ac:dyDescent="0.25">
      <c r="A11" s="170">
        <v>42186</v>
      </c>
      <c r="B11" s="30">
        <v>2.2999999999999998</v>
      </c>
      <c r="C11" s="172">
        <v>1.5</v>
      </c>
      <c r="D11" s="172">
        <v>1.2</v>
      </c>
      <c r="E11" s="30">
        <v>0.6</v>
      </c>
      <c r="I11" s="16"/>
    </row>
    <row r="12" spans="1:9" x14ac:dyDescent="0.25">
      <c r="A12" s="170">
        <v>42217</v>
      </c>
      <c r="B12" s="30">
        <v>2.2999999999999998</v>
      </c>
      <c r="C12" s="172">
        <v>1.5</v>
      </c>
      <c r="D12" s="172">
        <v>1.1000000000000001</v>
      </c>
      <c r="E12" s="30">
        <v>0.6</v>
      </c>
      <c r="I12" s="16"/>
    </row>
    <row r="13" spans="1:9" x14ac:dyDescent="0.25">
      <c r="A13" s="170">
        <v>42248</v>
      </c>
      <c r="B13" s="30">
        <v>2.2999999999999998</v>
      </c>
      <c r="C13" s="172">
        <v>1.5</v>
      </c>
      <c r="D13" s="172">
        <v>1.1000000000000001</v>
      </c>
      <c r="E13" s="30">
        <v>0.6</v>
      </c>
      <c r="I13" s="16"/>
    </row>
    <row r="14" spans="1:9" x14ac:dyDescent="0.25">
      <c r="A14" s="170">
        <v>42278</v>
      </c>
      <c r="B14" s="30">
        <v>2.2999999999999998</v>
      </c>
      <c r="C14" s="172">
        <v>1.5</v>
      </c>
      <c r="D14" s="172">
        <v>1.1000000000000001</v>
      </c>
      <c r="E14" s="30">
        <v>0.6</v>
      </c>
      <c r="I14" s="16"/>
    </row>
    <row r="15" spans="1:9" x14ac:dyDescent="0.25">
      <c r="A15" s="170">
        <v>42309</v>
      </c>
      <c r="B15" s="30">
        <v>2.2999999999999998</v>
      </c>
      <c r="C15" s="172">
        <v>1.5</v>
      </c>
      <c r="D15" s="172">
        <v>1.1000000000000001</v>
      </c>
      <c r="E15" s="30">
        <v>0.6</v>
      </c>
      <c r="I15" s="16"/>
    </row>
    <row r="16" spans="1:9" x14ac:dyDescent="0.25">
      <c r="A16" s="170">
        <v>42339</v>
      </c>
      <c r="B16" s="30">
        <v>2.2000000000000002</v>
      </c>
      <c r="C16" s="172">
        <v>1.3</v>
      </c>
      <c r="D16" s="172">
        <v>1.2</v>
      </c>
      <c r="E16" s="30">
        <v>0.6</v>
      </c>
      <c r="I16" s="16"/>
    </row>
    <row r="18" spans="1:5" ht="38.25" customHeight="1" x14ac:dyDescent="0.25">
      <c r="A18" s="218" t="s">
        <v>237</v>
      </c>
      <c r="B18" s="218"/>
      <c r="C18" s="218"/>
      <c r="D18" s="218"/>
      <c r="E18" s="218"/>
    </row>
  </sheetData>
  <mergeCells count="1">
    <mergeCell ref="A18:E18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zoomScaleNormal="100" workbookViewId="0">
      <selection activeCell="H23" sqref="H22:H23"/>
    </sheetView>
  </sheetViews>
  <sheetFormatPr defaultRowHeight="15" x14ac:dyDescent="0.25"/>
  <cols>
    <col min="1" max="1" width="39" customWidth="1"/>
    <col min="2" max="19" width="11.5703125" customWidth="1"/>
  </cols>
  <sheetData>
    <row r="1" spans="1:5" x14ac:dyDescent="0.25">
      <c r="A1" s="47" t="s">
        <v>1</v>
      </c>
    </row>
    <row r="3" spans="1:5" ht="16.5" x14ac:dyDescent="0.3">
      <c r="A3" s="6" t="s">
        <v>241</v>
      </c>
      <c r="B3" s="2"/>
      <c r="C3" s="2"/>
      <c r="D3" s="2"/>
    </row>
    <row r="4" spans="1:5" ht="16.5" x14ac:dyDescent="0.3">
      <c r="A4" s="6"/>
      <c r="B4" s="2"/>
      <c r="C4" s="2"/>
      <c r="D4" s="2"/>
    </row>
    <row r="5" spans="1:5" ht="16.5" x14ac:dyDescent="0.3">
      <c r="A5" s="6" t="s">
        <v>68</v>
      </c>
      <c r="B5" s="2"/>
      <c r="C5" s="2"/>
      <c r="D5" s="2"/>
    </row>
    <row r="6" spans="1:5" x14ac:dyDescent="0.25">
      <c r="A6" s="19"/>
      <c r="B6" s="28" t="s">
        <v>141</v>
      </c>
      <c r="C6" s="29" t="s">
        <v>190</v>
      </c>
    </row>
    <row r="7" spans="1:5" x14ac:dyDescent="0.25">
      <c r="A7" s="27" t="s">
        <v>50</v>
      </c>
      <c r="B7" s="18">
        <v>10.054394920000959</v>
      </c>
      <c r="C7" s="18">
        <v>0</v>
      </c>
      <c r="D7" s="15"/>
      <c r="E7" s="15"/>
    </row>
    <row r="8" spans="1:5" x14ac:dyDescent="0.25">
      <c r="A8" s="27" t="s">
        <v>142</v>
      </c>
      <c r="B8" s="18">
        <v>533</v>
      </c>
      <c r="C8" s="18">
        <v>515</v>
      </c>
      <c r="D8" s="15"/>
      <c r="E8" s="15"/>
    </row>
    <row r="9" spans="1:5" x14ac:dyDescent="0.25">
      <c r="A9" s="27" t="s">
        <v>51</v>
      </c>
      <c r="B9" s="18">
        <v>52.890518590000013</v>
      </c>
      <c r="C9" s="18">
        <v>-39</v>
      </c>
      <c r="D9" s="15"/>
      <c r="E9" s="15"/>
    </row>
    <row r="10" spans="1:5" x14ac:dyDescent="0.25">
      <c r="A10" s="27" t="s">
        <v>15</v>
      </c>
      <c r="B10" s="18">
        <v>82.558401859999776</v>
      </c>
      <c r="C10" s="18">
        <v>-3</v>
      </c>
      <c r="D10" s="15"/>
      <c r="E10" s="15"/>
    </row>
    <row r="11" spans="1:5" x14ac:dyDescent="0.25">
      <c r="A11" s="27" t="s">
        <v>52</v>
      </c>
      <c r="B11" s="18">
        <v>3.8890027799999416</v>
      </c>
      <c r="C11" s="18">
        <v>-6</v>
      </c>
      <c r="D11" s="15"/>
      <c r="E11" s="15"/>
    </row>
    <row r="12" spans="1:5" x14ac:dyDescent="0.25">
      <c r="A12" s="27" t="s">
        <v>53</v>
      </c>
      <c r="B12" s="18">
        <v>-18.101514779999945</v>
      </c>
      <c r="C12" s="18">
        <v>43</v>
      </c>
      <c r="D12" s="15"/>
      <c r="E12" s="15"/>
    </row>
    <row r="13" spans="1:5" x14ac:dyDescent="0.25">
      <c r="A13" s="27" t="s">
        <v>54</v>
      </c>
      <c r="B13" s="18">
        <v>-174.99853959000029</v>
      </c>
      <c r="C13" s="18">
        <v>-478</v>
      </c>
      <c r="D13" s="15"/>
      <c r="E13" s="15"/>
    </row>
    <row r="14" spans="1:5" x14ac:dyDescent="0.25">
      <c r="A14" s="27" t="s">
        <v>55</v>
      </c>
      <c r="B14" s="18">
        <v>-34.998475459999099</v>
      </c>
      <c r="C14" s="18">
        <v>-201</v>
      </c>
      <c r="D14" s="15"/>
      <c r="E14" s="15"/>
    </row>
    <row r="15" spans="1:5" x14ac:dyDescent="0.25">
      <c r="A15" s="27" t="s">
        <v>60</v>
      </c>
      <c r="B15" s="18">
        <v>478.00988025000333</v>
      </c>
      <c r="C15" s="18">
        <v>-153</v>
      </c>
      <c r="D15" s="15"/>
    </row>
    <row r="16" spans="1:5" x14ac:dyDescent="0.25">
      <c r="A16" s="31"/>
      <c r="B16" s="32"/>
      <c r="C16" s="32"/>
    </row>
    <row r="17" spans="1:14" x14ac:dyDescent="0.25">
      <c r="A17" s="6" t="s">
        <v>74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x14ac:dyDescent="0.25">
      <c r="A18" s="173"/>
      <c r="B18" s="220">
        <v>2015</v>
      </c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</row>
    <row r="19" spans="1:14" x14ac:dyDescent="0.25">
      <c r="A19" s="121"/>
      <c r="B19" s="175" t="s">
        <v>30</v>
      </c>
      <c r="C19" s="23" t="s">
        <v>31</v>
      </c>
      <c r="D19" s="23" t="s">
        <v>32</v>
      </c>
      <c r="E19" s="23" t="s">
        <v>33</v>
      </c>
      <c r="F19" s="23" t="s">
        <v>34</v>
      </c>
      <c r="G19" s="23" t="s">
        <v>35</v>
      </c>
      <c r="H19" s="23" t="s">
        <v>36</v>
      </c>
      <c r="I19" s="23" t="s">
        <v>37</v>
      </c>
      <c r="J19" s="23" t="s">
        <v>71</v>
      </c>
      <c r="K19" s="23" t="s">
        <v>39</v>
      </c>
      <c r="L19" s="23" t="s">
        <v>40</v>
      </c>
      <c r="M19" s="23" t="s">
        <v>29</v>
      </c>
      <c r="N19" s="23" t="s">
        <v>44</v>
      </c>
    </row>
    <row r="20" spans="1:14" x14ac:dyDescent="0.25">
      <c r="A20" s="174" t="s">
        <v>72</v>
      </c>
      <c r="B20" s="30">
        <v>0.2</v>
      </c>
      <c r="C20" s="30">
        <v>-1.7</v>
      </c>
      <c r="D20" s="30">
        <v>-3.1</v>
      </c>
      <c r="E20" s="30">
        <v>-2.7</v>
      </c>
      <c r="F20" s="30">
        <v>-2.5</v>
      </c>
      <c r="G20" s="30">
        <v>-1.9</v>
      </c>
      <c r="H20" s="30">
        <v>-1.3</v>
      </c>
      <c r="I20" s="30">
        <v>-1.3</v>
      </c>
      <c r="J20" s="30">
        <v>-1</v>
      </c>
      <c r="K20" s="30">
        <v>-0.9</v>
      </c>
      <c r="L20" s="30">
        <v>-0.7</v>
      </c>
      <c r="M20" s="30">
        <v>-0.7</v>
      </c>
      <c r="N20" s="30">
        <v>2.1</v>
      </c>
    </row>
    <row r="21" spans="1:14" x14ac:dyDescent="0.25">
      <c r="A21" s="174" t="s">
        <v>55</v>
      </c>
      <c r="B21" s="30">
        <v>-1.4</v>
      </c>
      <c r="C21" s="30">
        <v>-1.4</v>
      </c>
      <c r="D21" s="30">
        <v>-1.4</v>
      </c>
      <c r="E21" s="30">
        <v>-1.4</v>
      </c>
      <c r="F21" s="30">
        <v>-1.3</v>
      </c>
      <c r="G21" s="30">
        <v>-1.2</v>
      </c>
      <c r="H21" s="30">
        <v>-1.1000000000000001</v>
      </c>
      <c r="I21" s="30">
        <v>-1.1000000000000001</v>
      </c>
      <c r="J21" s="30">
        <v>-1</v>
      </c>
      <c r="K21" s="30">
        <v>-1</v>
      </c>
      <c r="L21" s="30">
        <v>-0.9</v>
      </c>
      <c r="M21" s="30">
        <v>-0.9</v>
      </c>
      <c r="N21" s="30">
        <v>-0.2</v>
      </c>
    </row>
    <row r="22" spans="1:14" x14ac:dyDescent="0.25">
      <c r="A22" s="174" t="s">
        <v>54</v>
      </c>
      <c r="B22" s="30">
        <v>-2.8</v>
      </c>
      <c r="C22" s="30">
        <v>-2.6</v>
      </c>
      <c r="D22" s="30">
        <v>-2.6</v>
      </c>
      <c r="E22" s="30">
        <v>-2.6</v>
      </c>
      <c r="F22" s="30">
        <v>-2.5</v>
      </c>
      <c r="G22" s="30">
        <v>-2.5</v>
      </c>
      <c r="H22" s="30">
        <v>-2.2000000000000002</v>
      </c>
      <c r="I22" s="30">
        <v>-2.2000000000000002</v>
      </c>
      <c r="J22" s="30">
        <v>-2.1</v>
      </c>
      <c r="K22" s="30">
        <v>-2.1</v>
      </c>
      <c r="L22" s="30">
        <v>-2.1</v>
      </c>
      <c r="M22" s="30">
        <v>-2.1</v>
      </c>
      <c r="N22" s="30">
        <v>-0.8</v>
      </c>
    </row>
    <row r="23" spans="1:14" x14ac:dyDescent="0.25">
      <c r="A23" s="174" t="s">
        <v>73</v>
      </c>
      <c r="B23" s="30">
        <v>4.3</v>
      </c>
      <c r="C23" s="30">
        <v>2.2000000000000002</v>
      </c>
      <c r="D23" s="30">
        <v>0.9</v>
      </c>
      <c r="E23" s="30">
        <v>1.2</v>
      </c>
      <c r="F23" s="30">
        <v>1.4</v>
      </c>
      <c r="G23" s="30">
        <v>1.6</v>
      </c>
      <c r="H23" s="30">
        <v>1.9</v>
      </c>
      <c r="I23" s="30">
        <v>1.9</v>
      </c>
      <c r="J23" s="30">
        <v>2.2000000000000002</v>
      </c>
      <c r="K23" s="30">
        <v>2.2999999999999998</v>
      </c>
      <c r="L23" s="30">
        <v>2.4</v>
      </c>
      <c r="M23" s="30">
        <v>2.2999999999999998</v>
      </c>
      <c r="N23" s="30">
        <v>2.6</v>
      </c>
    </row>
    <row r="24" spans="1:14" x14ac:dyDescent="0.25">
      <c r="A24" s="174" t="s">
        <v>15</v>
      </c>
      <c r="B24" s="30">
        <v>0.1</v>
      </c>
      <c r="C24" s="30">
        <v>0.1</v>
      </c>
      <c r="D24" s="30">
        <v>0.1</v>
      </c>
      <c r="E24" s="30">
        <v>0</v>
      </c>
      <c r="F24" s="30">
        <v>0</v>
      </c>
      <c r="G24" s="30">
        <v>0.2</v>
      </c>
      <c r="H24" s="30">
        <v>0.2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0.4</v>
      </c>
    </row>
    <row r="26" spans="1:14" ht="23.25" customHeight="1" x14ac:dyDescent="0.25">
      <c r="A26" s="219" t="s">
        <v>242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</row>
    <row r="28" spans="1:14" x14ac:dyDescent="0.25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pans="1:14" x14ac:dyDescent="0.25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4" x14ac:dyDescent="0.25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1" spans="1:14" x14ac:dyDescent="0.25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x14ac:dyDescent="0.25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</sheetData>
  <sortState ref="A15:B38">
    <sortCondition ref="A15"/>
  </sortState>
  <mergeCells count="2">
    <mergeCell ref="A26:N26"/>
    <mergeCell ref="B18:N18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9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I14" sqref="I14"/>
    </sheetView>
  </sheetViews>
  <sheetFormatPr defaultRowHeight="15" x14ac:dyDescent="0.25"/>
  <cols>
    <col min="1" max="1" width="51.42578125" customWidth="1"/>
    <col min="2" max="25" width="11.5703125" customWidth="1"/>
  </cols>
  <sheetData>
    <row r="1" spans="1:38" x14ac:dyDescent="0.25">
      <c r="A1" s="47" t="s">
        <v>1</v>
      </c>
    </row>
    <row r="3" spans="1:38" ht="16.5" x14ac:dyDescent="0.3">
      <c r="A3" s="6" t="s">
        <v>243</v>
      </c>
      <c r="B3" s="2"/>
      <c r="C3" s="2"/>
      <c r="D3" s="2"/>
    </row>
    <row r="4" spans="1:38" ht="16.5" x14ac:dyDescent="0.3">
      <c r="A4" s="6"/>
      <c r="B4" s="2"/>
      <c r="C4" s="2"/>
      <c r="D4" s="2"/>
    </row>
    <row r="5" spans="1:38" ht="16.5" x14ac:dyDescent="0.3">
      <c r="A5" s="6" t="s">
        <v>56</v>
      </c>
      <c r="B5" s="2"/>
      <c r="C5" s="2"/>
      <c r="D5" s="2"/>
    </row>
    <row r="6" spans="1:38" x14ac:dyDescent="0.25">
      <c r="A6" s="19"/>
      <c r="B6" s="67">
        <v>41244</v>
      </c>
      <c r="C6" s="33">
        <v>41275</v>
      </c>
      <c r="D6" s="33">
        <v>41306</v>
      </c>
      <c r="E6" s="33">
        <v>41334</v>
      </c>
      <c r="F6" s="33">
        <v>41365</v>
      </c>
      <c r="G6" s="33">
        <v>41395</v>
      </c>
      <c r="H6" s="33">
        <v>41426</v>
      </c>
      <c r="I6" s="33">
        <v>41456</v>
      </c>
      <c r="J6" s="33">
        <v>41487</v>
      </c>
      <c r="K6" s="33">
        <v>41518</v>
      </c>
      <c r="L6" s="33">
        <v>41548</v>
      </c>
      <c r="M6" s="33">
        <v>41579</v>
      </c>
      <c r="N6" s="33">
        <v>41609</v>
      </c>
      <c r="O6" s="33">
        <v>41640</v>
      </c>
      <c r="P6" s="33">
        <v>41671</v>
      </c>
      <c r="Q6" s="33">
        <v>41699</v>
      </c>
      <c r="R6" s="33">
        <v>41730</v>
      </c>
      <c r="S6" s="33">
        <v>41760</v>
      </c>
      <c r="T6" s="33">
        <v>41791</v>
      </c>
      <c r="U6" s="33">
        <v>41821</v>
      </c>
      <c r="V6" s="33">
        <v>41852</v>
      </c>
      <c r="W6" s="33">
        <v>41883</v>
      </c>
      <c r="X6" s="33">
        <v>41913</v>
      </c>
      <c r="Y6" s="33">
        <v>41944</v>
      </c>
      <c r="Z6" s="33">
        <v>41974</v>
      </c>
      <c r="AA6" s="33">
        <v>42005</v>
      </c>
      <c r="AB6" s="33">
        <v>42036</v>
      </c>
      <c r="AC6" s="33">
        <v>42064</v>
      </c>
      <c r="AD6" s="33">
        <v>42095</v>
      </c>
      <c r="AE6" s="33">
        <v>42125</v>
      </c>
      <c r="AF6" s="34">
        <v>42156</v>
      </c>
      <c r="AG6" s="33">
        <v>42186</v>
      </c>
      <c r="AH6" s="34">
        <v>42217</v>
      </c>
      <c r="AI6" s="33">
        <v>42248</v>
      </c>
      <c r="AJ6" s="34">
        <v>42278</v>
      </c>
      <c r="AK6" s="33">
        <v>42309</v>
      </c>
      <c r="AL6" s="34">
        <v>42339</v>
      </c>
    </row>
    <row r="7" spans="1:38" x14ac:dyDescent="0.25">
      <c r="A7" s="27" t="s">
        <v>146</v>
      </c>
      <c r="B7" s="69">
        <v>26.2</v>
      </c>
      <c r="C7" s="69">
        <v>24.9</v>
      </c>
      <c r="D7" s="69">
        <v>19.600000000000001</v>
      </c>
      <c r="E7" s="69">
        <v>16</v>
      </c>
      <c r="F7" s="69">
        <v>15.4</v>
      </c>
      <c r="G7" s="69">
        <v>6.8</v>
      </c>
      <c r="H7" s="69">
        <v>10.6</v>
      </c>
      <c r="I7" s="69">
        <v>6.5</v>
      </c>
      <c r="J7" s="69">
        <v>4.9000000000000004</v>
      </c>
      <c r="K7" s="69">
        <v>4.0999999999999996</v>
      </c>
      <c r="L7" s="69">
        <v>0</v>
      </c>
      <c r="M7" s="69">
        <v>-3.8</v>
      </c>
      <c r="N7" s="69">
        <v>-5.9</v>
      </c>
      <c r="O7" s="69">
        <v>-6.7</v>
      </c>
      <c r="P7" s="69">
        <v>-10.9</v>
      </c>
      <c r="Q7" s="69">
        <v>-11.9</v>
      </c>
      <c r="R7" s="69">
        <v>-14.8</v>
      </c>
      <c r="S7" s="69">
        <v>-14.4</v>
      </c>
      <c r="T7" s="69">
        <v>-16.5</v>
      </c>
      <c r="U7" s="69">
        <v>-15.9</v>
      </c>
      <c r="V7" s="69">
        <v>-17.600000000000001</v>
      </c>
      <c r="W7" s="69">
        <v>-17.2</v>
      </c>
      <c r="X7" s="69">
        <v>-17.3</v>
      </c>
      <c r="Y7" s="69">
        <v>-18.600000000000001</v>
      </c>
      <c r="Z7" s="69">
        <v>-18.8</v>
      </c>
      <c r="AA7" s="69">
        <v>-19.600000000000001</v>
      </c>
      <c r="AB7" s="69">
        <v>-18</v>
      </c>
      <c r="AC7" s="69">
        <v>-18.3</v>
      </c>
      <c r="AD7" s="69">
        <v>-18.600000000000001</v>
      </c>
      <c r="AE7" s="69">
        <v>-18.100000000000001</v>
      </c>
      <c r="AF7" s="69">
        <v>-18.7</v>
      </c>
      <c r="AG7" s="69">
        <v>-18.399999999999999</v>
      </c>
      <c r="AH7" s="69">
        <v>-18.5</v>
      </c>
      <c r="AI7" s="69">
        <v>-17.600000000000001</v>
      </c>
      <c r="AJ7" s="69">
        <v>-19.2</v>
      </c>
      <c r="AK7" s="69">
        <v>-18.3</v>
      </c>
      <c r="AL7" s="69">
        <v>-14.8</v>
      </c>
    </row>
    <row r="8" spans="1:38" x14ac:dyDescent="0.25">
      <c r="A8" s="27" t="s">
        <v>147</v>
      </c>
      <c r="B8" s="69">
        <v>-0.8</v>
      </c>
      <c r="C8" s="69">
        <v>-2</v>
      </c>
      <c r="D8" s="69">
        <v>-1.3</v>
      </c>
      <c r="E8" s="69">
        <v>-1.9</v>
      </c>
      <c r="F8" s="69">
        <v>-2.7</v>
      </c>
      <c r="G8" s="69">
        <v>2.5</v>
      </c>
      <c r="H8" s="69">
        <v>-3.5</v>
      </c>
      <c r="I8" s="69">
        <v>-2.9</v>
      </c>
      <c r="J8" s="69">
        <v>-3.9</v>
      </c>
      <c r="K8" s="69">
        <v>-3.9</v>
      </c>
      <c r="L8" s="69">
        <v>-3.9</v>
      </c>
      <c r="M8" s="69">
        <v>-4.3</v>
      </c>
      <c r="N8" s="69">
        <v>-4.4000000000000004</v>
      </c>
      <c r="O8" s="69">
        <v>-4.7</v>
      </c>
      <c r="P8" s="69">
        <v>-5</v>
      </c>
      <c r="Q8" s="69">
        <v>-4.5</v>
      </c>
      <c r="R8" s="69">
        <v>-4.5999999999999996</v>
      </c>
      <c r="S8" s="69">
        <v>-9</v>
      </c>
      <c r="T8" s="69">
        <v>-4</v>
      </c>
      <c r="U8" s="69">
        <v>-4.3</v>
      </c>
      <c r="V8" s="69">
        <v>-3.3</v>
      </c>
      <c r="W8" s="69">
        <v>-3.6</v>
      </c>
      <c r="X8" s="69">
        <v>-4.3</v>
      </c>
      <c r="Y8" s="69">
        <v>-3.9</v>
      </c>
      <c r="Z8" s="69">
        <v>-3.2</v>
      </c>
      <c r="AA8" s="69">
        <v>-3.8</v>
      </c>
      <c r="AB8" s="69">
        <v>-3.8</v>
      </c>
      <c r="AC8" s="69">
        <v>-4</v>
      </c>
      <c r="AD8" s="69">
        <v>-3.2</v>
      </c>
      <c r="AE8" s="69">
        <v>-3.5</v>
      </c>
      <c r="AF8" s="69">
        <v>-2.6</v>
      </c>
      <c r="AG8" s="69">
        <v>-3.2</v>
      </c>
      <c r="AH8" s="69">
        <v>-2.5</v>
      </c>
      <c r="AI8" s="69">
        <v>-2.9</v>
      </c>
      <c r="AJ8" s="69">
        <v>-2.9</v>
      </c>
      <c r="AK8" s="69">
        <v>-2.2000000000000002</v>
      </c>
      <c r="AL8" s="69">
        <v>-2.6</v>
      </c>
    </row>
    <row r="9" spans="1:38" x14ac:dyDescent="0.25">
      <c r="A9" s="27" t="s">
        <v>148</v>
      </c>
      <c r="B9" s="69">
        <v>19.5</v>
      </c>
      <c r="C9" s="69">
        <v>33.200000000000003</v>
      </c>
      <c r="D9" s="69">
        <v>10.4</v>
      </c>
      <c r="E9" s="69">
        <v>2.6</v>
      </c>
      <c r="F9" s="69">
        <v>12.2</v>
      </c>
      <c r="G9" s="69">
        <v>1</v>
      </c>
      <c r="H9" s="69">
        <v>14.6</v>
      </c>
      <c r="I9" s="69">
        <v>2.7</v>
      </c>
      <c r="J9" s="69">
        <v>4.7</v>
      </c>
      <c r="K9" s="69">
        <v>6.1</v>
      </c>
      <c r="L9" s="69">
        <v>-0.3</v>
      </c>
      <c r="M9" s="69">
        <v>-10.199999999999999</v>
      </c>
      <c r="N9" s="69">
        <v>-9</v>
      </c>
      <c r="O9" s="69">
        <v>-14.8</v>
      </c>
      <c r="P9" s="69">
        <v>-12.5</v>
      </c>
      <c r="Q9" s="69">
        <v>-10.199999999999999</v>
      </c>
      <c r="R9" s="69">
        <v>-15.1</v>
      </c>
      <c r="S9" s="69">
        <v>-14.7</v>
      </c>
      <c r="T9" s="69">
        <v>-21.7</v>
      </c>
      <c r="U9" s="69">
        <v>-18</v>
      </c>
      <c r="V9" s="69">
        <v>-22.9</v>
      </c>
      <c r="W9" s="69">
        <v>-22.7</v>
      </c>
      <c r="X9" s="69">
        <v>-23.4</v>
      </c>
      <c r="Y9" s="69">
        <v>-21.3</v>
      </c>
      <c r="Z9" s="69">
        <v>-18.8</v>
      </c>
      <c r="AA9" s="69">
        <v>-23.9</v>
      </c>
      <c r="AB9" s="69">
        <v>-21</v>
      </c>
      <c r="AC9" s="69">
        <v>-23.9</v>
      </c>
      <c r="AD9" s="69">
        <v>-22.8</v>
      </c>
      <c r="AE9" s="69">
        <v>-22.8</v>
      </c>
      <c r="AF9" s="69">
        <v>-20.399999999999999</v>
      </c>
      <c r="AG9" s="69">
        <v>-21.1</v>
      </c>
      <c r="AH9" s="69">
        <v>-21.2</v>
      </c>
      <c r="AI9" s="69">
        <v>-17.3</v>
      </c>
      <c r="AJ9" s="69">
        <v>-21.2</v>
      </c>
      <c r="AK9" s="69">
        <v>-22.2</v>
      </c>
      <c r="AL9" s="69">
        <v>-16.8</v>
      </c>
    </row>
    <row r="10" spans="1:38" x14ac:dyDescent="0.25">
      <c r="A10" s="27" t="s">
        <v>149</v>
      </c>
      <c r="B10" s="69">
        <v>20.100000000000001</v>
      </c>
      <c r="C10" s="69"/>
      <c r="D10" s="69"/>
      <c r="E10" s="69">
        <v>16.3</v>
      </c>
      <c r="F10" s="69"/>
      <c r="G10" s="69"/>
      <c r="H10" s="69">
        <v>7.8</v>
      </c>
      <c r="I10" s="69"/>
      <c r="J10" s="69"/>
      <c r="K10" s="69">
        <v>-3.2</v>
      </c>
      <c r="L10" s="69"/>
      <c r="M10" s="69"/>
      <c r="N10" s="69">
        <v>-9.8000000000000007</v>
      </c>
      <c r="O10" s="69"/>
      <c r="P10" s="69"/>
      <c r="Q10" s="69">
        <v>-15</v>
      </c>
      <c r="R10" s="69"/>
      <c r="S10" s="69"/>
      <c r="T10" s="69">
        <v>-15.9</v>
      </c>
      <c r="U10" s="69"/>
      <c r="V10" s="69"/>
      <c r="W10" s="69">
        <v>-16</v>
      </c>
      <c r="X10" s="69"/>
      <c r="Y10" s="69"/>
      <c r="Z10" s="69">
        <v>-13.6</v>
      </c>
      <c r="AA10" s="69"/>
      <c r="AB10" s="69"/>
      <c r="AC10" s="69">
        <v>-9.5</v>
      </c>
      <c r="AD10" s="69"/>
      <c r="AE10" s="69"/>
      <c r="AF10" s="69">
        <v>-14.9</v>
      </c>
      <c r="AG10" s="69"/>
      <c r="AH10" s="69"/>
      <c r="AI10" s="69">
        <v>-10.199999999999999</v>
      </c>
      <c r="AJ10" s="69"/>
      <c r="AK10" s="69"/>
      <c r="AL10" s="69">
        <v>-9.1999999999999993</v>
      </c>
    </row>
    <row r="11" spans="1:38" x14ac:dyDescent="0.25">
      <c r="A11" s="31"/>
      <c r="B11" s="32"/>
      <c r="C11" s="32"/>
      <c r="D11" s="32"/>
      <c r="E11" s="32"/>
      <c r="F11" s="32"/>
      <c r="G11" s="32"/>
      <c r="H11" s="32"/>
      <c r="I11" s="32"/>
    </row>
    <row r="12" spans="1:38" x14ac:dyDescent="0.25">
      <c r="A12" s="6" t="s">
        <v>244</v>
      </c>
      <c r="B12" s="32"/>
      <c r="C12" s="32"/>
    </row>
    <row r="13" spans="1:38" x14ac:dyDescent="0.25">
      <c r="A13" s="19"/>
      <c r="B13" s="67">
        <v>41244</v>
      </c>
      <c r="C13" s="33">
        <v>41275</v>
      </c>
      <c r="D13" s="33">
        <v>41306</v>
      </c>
      <c r="E13" s="33">
        <v>41334</v>
      </c>
      <c r="F13" s="33">
        <v>41365</v>
      </c>
      <c r="G13" s="33">
        <v>41395</v>
      </c>
      <c r="H13" s="33">
        <v>41426</v>
      </c>
      <c r="I13" s="33">
        <v>41456</v>
      </c>
      <c r="J13" s="33">
        <v>41487</v>
      </c>
      <c r="K13" s="33">
        <v>41518</v>
      </c>
      <c r="L13" s="33">
        <v>41548</v>
      </c>
      <c r="M13" s="33">
        <v>41579</v>
      </c>
      <c r="N13" s="33">
        <v>41609</v>
      </c>
      <c r="O13" s="33">
        <v>41640</v>
      </c>
      <c r="P13" s="33">
        <v>41671</v>
      </c>
      <c r="Q13" s="33">
        <v>41699</v>
      </c>
      <c r="R13" s="33">
        <v>41730</v>
      </c>
      <c r="S13" s="33">
        <v>41760</v>
      </c>
      <c r="T13" s="33">
        <v>41791</v>
      </c>
      <c r="U13" s="33">
        <v>41821</v>
      </c>
      <c r="V13" s="33">
        <v>41852</v>
      </c>
      <c r="W13" s="33">
        <v>41883</v>
      </c>
      <c r="X13" s="33">
        <v>41913</v>
      </c>
      <c r="Y13" s="33">
        <v>41944</v>
      </c>
      <c r="Z13" s="33">
        <v>41974</v>
      </c>
      <c r="AA13" s="33">
        <v>42005</v>
      </c>
      <c r="AB13" s="33">
        <v>42036</v>
      </c>
      <c r="AC13" s="33">
        <v>42064</v>
      </c>
      <c r="AD13" s="33">
        <v>42095</v>
      </c>
      <c r="AE13" s="33">
        <v>42125</v>
      </c>
      <c r="AF13" s="34">
        <v>42156</v>
      </c>
      <c r="AG13" s="33">
        <v>42186</v>
      </c>
      <c r="AH13" s="34">
        <v>42217</v>
      </c>
      <c r="AI13" s="33">
        <v>42248</v>
      </c>
      <c r="AJ13" s="34">
        <v>42278</v>
      </c>
      <c r="AK13" s="33">
        <v>42309</v>
      </c>
      <c r="AL13" s="34">
        <v>42339</v>
      </c>
    </row>
    <row r="14" spans="1:38" x14ac:dyDescent="0.25">
      <c r="A14" s="27" t="s">
        <v>76</v>
      </c>
      <c r="B14" s="69">
        <v>2.1</v>
      </c>
      <c r="C14" s="69">
        <v>2.1</v>
      </c>
      <c r="D14" s="69">
        <v>2</v>
      </c>
      <c r="E14" s="69">
        <v>1.8</v>
      </c>
      <c r="F14" s="69">
        <v>1.8</v>
      </c>
      <c r="G14" s="69">
        <v>1.8</v>
      </c>
      <c r="H14" s="69">
        <v>1.8</v>
      </c>
      <c r="I14" s="69">
        <v>1.7</v>
      </c>
      <c r="J14" s="69">
        <v>1.7</v>
      </c>
      <c r="K14" s="69">
        <v>1.6</v>
      </c>
      <c r="L14" s="69">
        <v>1.5</v>
      </c>
      <c r="M14" s="69">
        <v>1.5</v>
      </c>
      <c r="N14" s="69">
        <v>1.4</v>
      </c>
      <c r="O14" s="69">
        <v>1.4</v>
      </c>
      <c r="P14" s="69">
        <v>1.3</v>
      </c>
      <c r="Q14" s="69">
        <v>1.1000000000000001</v>
      </c>
      <c r="R14" s="69">
        <v>0.9</v>
      </c>
      <c r="S14" s="69">
        <v>0.7</v>
      </c>
      <c r="T14" s="69">
        <v>0.6</v>
      </c>
      <c r="U14" s="69">
        <v>0.4</v>
      </c>
      <c r="V14" s="69">
        <v>0.2</v>
      </c>
      <c r="W14" s="69">
        <v>0</v>
      </c>
      <c r="X14" s="69">
        <v>-0.1</v>
      </c>
      <c r="Y14" s="69">
        <v>-0.2</v>
      </c>
      <c r="Z14" s="69">
        <v>-0.3</v>
      </c>
      <c r="AA14" s="69">
        <v>-0.5</v>
      </c>
      <c r="AB14" s="69">
        <v>-0.6</v>
      </c>
      <c r="AC14" s="69">
        <v>-0.5</v>
      </c>
      <c r="AD14" s="69">
        <v>-0.5</v>
      </c>
      <c r="AE14" s="69">
        <v>-0.5</v>
      </c>
      <c r="AF14" s="69">
        <v>-0.5</v>
      </c>
      <c r="AG14" s="69">
        <v>-0.3</v>
      </c>
      <c r="AH14" s="69">
        <v>-0.1</v>
      </c>
      <c r="AI14" s="69">
        <v>0</v>
      </c>
      <c r="AJ14" s="69">
        <v>0.2</v>
      </c>
      <c r="AK14" s="69">
        <v>0.3</v>
      </c>
      <c r="AL14" s="69">
        <v>0.4</v>
      </c>
    </row>
    <row r="15" spans="1:38" x14ac:dyDescent="0.25">
      <c r="A15" s="31"/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</row>
    <row r="16" spans="1:38" x14ac:dyDescent="0.25">
      <c r="A16" s="68" t="s">
        <v>75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</row>
    <row r="17" spans="3:40" x14ac:dyDescent="0.25"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</row>
    <row r="18" spans="3:40" x14ac:dyDescent="0.25"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</row>
    <row r="19" spans="3:40" x14ac:dyDescent="0.25"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</row>
  </sheetData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>
      <selection activeCell="H12" sqref="H12"/>
    </sheetView>
  </sheetViews>
  <sheetFormatPr defaultRowHeight="15" x14ac:dyDescent="0.25"/>
  <cols>
    <col min="1" max="1" width="26.28515625" customWidth="1"/>
    <col min="2" max="14" width="13" customWidth="1"/>
  </cols>
  <sheetData>
    <row r="1" spans="1:14" x14ac:dyDescent="0.25">
      <c r="A1" s="47" t="s">
        <v>1</v>
      </c>
    </row>
    <row r="3" spans="1:14" ht="16.5" x14ac:dyDescent="0.3">
      <c r="A3" s="6" t="s">
        <v>245</v>
      </c>
      <c r="B3" s="2"/>
      <c r="C3" s="2"/>
      <c r="D3" s="2"/>
    </row>
    <row r="4" spans="1:14" ht="16.5" x14ac:dyDescent="0.3">
      <c r="A4" s="6"/>
      <c r="B4" s="2"/>
      <c r="C4" s="2"/>
      <c r="D4" s="2"/>
    </row>
    <row r="5" spans="1:14" x14ac:dyDescent="0.25">
      <c r="A5" s="176"/>
      <c r="B5" s="220">
        <v>2015</v>
      </c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2"/>
      <c r="N5" s="16"/>
    </row>
    <row r="6" spans="1:14" x14ac:dyDescent="0.25">
      <c r="A6" s="177"/>
      <c r="B6" s="175" t="s">
        <v>30</v>
      </c>
      <c r="C6" s="23" t="s">
        <v>31</v>
      </c>
      <c r="D6" s="23" t="s">
        <v>32</v>
      </c>
      <c r="E6" s="23" t="s">
        <v>33</v>
      </c>
      <c r="F6" s="23" t="s">
        <v>34</v>
      </c>
      <c r="G6" s="23" t="s">
        <v>35</v>
      </c>
      <c r="H6" s="23" t="s">
        <v>36</v>
      </c>
      <c r="I6" s="23" t="s">
        <v>37</v>
      </c>
      <c r="J6" s="23" t="s">
        <v>71</v>
      </c>
      <c r="K6" s="23" t="s">
        <v>39</v>
      </c>
      <c r="L6" s="23" t="s">
        <v>40</v>
      </c>
      <c r="M6" s="22" t="s">
        <v>29</v>
      </c>
    </row>
    <row r="7" spans="1:14" x14ac:dyDescent="0.25">
      <c r="A7" s="27">
        <v>2015</v>
      </c>
      <c r="B7" s="18">
        <v>253</v>
      </c>
      <c r="C7" s="18">
        <v>382</v>
      </c>
      <c r="D7" s="18">
        <v>411</v>
      </c>
      <c r="E7" s="18">
        <v>567</v>
      </c>
      <c r="F7" s="18">
        <v>673</v>
      </c>
      <c r="G7" s="18">
        <v>915</v>
      </c>
      <c r="H7" s="18">
        <v>631</v>
      </c>
      <c r="I7" s="18">
        <v>806</v>
      </c>
      <c r="J7" s="18">
        <v>822</v>
      </c>
      <c r="K7" s="18">
        <v>867</v>
      </c>
      <c r="L7" s="18">
        <v>832</v>
      </c>
      <c r="M7" s="18">
        <v>1028</v>
      </c>
    </row>
    <row r="8" spans="1:14" x14ac:dyDescent="0.25">
      <c r="A8" s="27" t="s">
        <v>67</v>
      </c>
      <c r="B8" s="18">
        <v>220</v>
      </c>
      <c r="C8" s="18">
        <v>254</v>
      </c>
      <c r="D8" s="18">
        <v>229</v>
      </c>
      <c r="E8" s="18">
        <v>319</v>
      </c>
      <c r="F8" s="18">
        <v>403</v>
      </c>
      <c r="G8" s="18">
        <v>628</v>
      </c>
      <c r="H8" s="18">
        <v>396</v>
      </c>
      <c r="I8" s="18">
        <v>500</v>
      </c>
      <c r="J8" s="18">
        <v>540</v>
      </c>
      <c r="K8" s="18">
        <v>632</v>
      </c>
      <c r="L8" s="18">
        <v>585</v>
      </c>
      <c r="M8" s="18">
        <v>747</v>
      </c>
    </row>
    <row r="9" spans="1:14" x14ac:dyDescent="0.25">
      <c r="A9" s="27" t="s">
        <v>139</v>
      </c>
      <c r="B9" s="18">
        <v>205</v>
      </c>
      <c r="C9" s="18">
        <v>330</v>
      </c>
      <c r="D9" s="18">
        <v>407</v>
      </c>
      <c r="E9" s="18">
        <v>565</v>
      </c>
      <c r="F9" s="18">
        <v>671</v>
      </c>
      <c r="G9" s="18">
        <v>886</v>
      </c>
      <c r="H9" s="18">
        <v>614</v>
      </c>
      <c r="I9" s="18">
        <v>777</v>
      </c>
      <c r="J9" s="18">
        <v>791</v>
      </c>
      <c r="K9" s="18">
        <v>829</v>
      </c>
      <c r="L9" s="18">
        <v>793</v>
      </c>
      <c r="M9" s="18">
        <v>1032</v>
      </c>
    </row>
    <row r="11" spans="1:14" x14ac:dyDescent="0.25">
      <c r="A11" s="166" t="s">
        <v>43</v>
      </c>
    </row>
    <row r="13" spans="1:14" x14ac:dyDescent="0.25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4" x14ac:dyDescent="0.25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4" x14ac:dyDescent="0.25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24" ht="24.75" customHeight="1" x14ac:dyDescent="0.25"/>
  </sheetData>
  <mergeCells count="1">
    <mergeCell ref="B5:M5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showGridLines="0" workbookViewId="0">
      <selection activeCell="E6" sqref="E6"/>
    </sheetView>
  </sheetViews>
  <sheetFormatPr defaultRowHeight="15" x14ac:dyDescent="0.25"/>
  <cols>
    <col min="1" max="1" width="27.42578125" customWidth="1"/>
    <col min="2" max="32" width="11.5703125" customWidth="1"/>
  </cols>
  <sheetData>
    <row r="1" spans="1:25" x14ac:dyDescent="0.25">
      <c r="A1" s="47" t="s">
        <v>1</v>
      </c>
    </row>
    <row r="3" spans="1:25" ht="16.5" x14ac:dyDescent="0.3">
      <c r="A3" s="6" t="s">
        <v>246</v>
      </c>
      <c r="B3" s="2"/>
      <c r="C3" s="2"/>
      <c r="D3" s="2"/>
    </row>
    <row r="4" spans="1:25" ht="16.5" x14ac:dyDescent="0.3">
      <c r="A4" s="6"/>
      <c r="B4" s="2"/>
      <c r="C4" s="2"/>
      <c r="D4" s="2"/>
    </row>
    <row r="5" spans="1:25" x14ac:dyDescent="0.25">
      <c r="A5" s="179"/>
      <c r="B5" s="180">
        <v>41640</v>
      </c>
      <c r="C5" s="180">
        <v>41671</v>
      </c>
      <c r="D5" s="180">
        <v>41699</v>
      </c>
      <c r="E5" s="180">
        <v>41730</v>
      </c>
      <c r="F5" s="180">
        <v>41760</v>
      </c>
      <c r="G5" s="180">
        <v>41791</v>
      </c>
      <c r="H5" s="180">
        <v>41821</v>
      </c>
      <c r="I5" s="180">
        <v>41852</v>
      </c>
      <c r="J5" s="180">
        <v>41883</v>
      </c>
      <c r="K5" s="180">
        <v>41913</v>
      </c>
      <c r="L5" s="180">
        <v>41944</v>
      </c>
      <c r="M5" s="180">
        <v>41974</v>
      </c>
      <c r="N5" s="180">
        <v>42005</v>
      </c>
      <c r="O5" s="180">
        <v>42036</v>
      </c>
      <c r="P5" s="180">
        <v>42064</v>
      </c>
      <c r="Q5" s="180">
        <v>42095</v>
      </c>
      <c r="R5" s="180">
        <v>42125</v>
      </c>
      <c r="S5" s="180">
        <v>42156</v>
      </c>
      <c r="T5" s="180">
        <v>42186</v>
      </c>
      <c r="U5" s="180">
        <v>42217</v>
      </c>
      <c r="V5" s="180">
        <v>42248</v>
      </c>
      <c r="W5" s="180">
        <v>42278</v>
      </c>
      <c r="X5" s="180">
        <v>42309</v>
      </c>
      <c r="Y5" s="181">
        <v>42339</v>
      </c>
    </row>
    <row r="6" spans="1:25" x14ac:dyDescent="0.25">
      <c r="A6" s="27" t="s">
        <v>247</v>
      </c>
      <c r="B6" s="18">
        <v>104</v>
      </c>
      <c r="C6" s="18">
        <v>22</v>
      </c>
      <c r="D6" s="18">
        <v>-118</v>
      </c>
      <c r="E6" s="18">
        <v>-138</v>
      </c>
      <c r="F6" s="18">
        <v>-163</v>
      </c>
      <c r="G6" s="18">
        <v>-47</v>
      </c>
      <c r="H6" s="18">
        <v>-933</v>
      </c>
      <c r="I6" s="18">
        <v>-826</v>
      </c>
      <c r="J6" s="18">
        <v>-784</v>
      </c>
      <c r="K6" s="18">
        <v>-692</v>
      </c>
      <c r="L6" s="18">
        <v>-738</v>
      </c>
      <c r="M6" s="18">
        <v>-582</v>
      </c>
      <c r="N6" s="18">
        <v>130</v>
      </c>
      <c r="O6" s="18">
        <v>185</v>
      </c>
      <c r="P6" s="18">
        <v>188</v>
      </c>
      <c r="Q6" s="18">
        <v>272</v>
      </c>
      <c r="R6" s="18">
        <v>303</v>
      </c>
      <c r="S6" s="18">
        <v>444</v>
      </c>
      <c r="T6" s="18">
        <v>-265</v>
      </c>
      <c r="U6" s="18">
        <v>-112</v>
      </c>
      <c r="V6" s="18">
        <v>-99</v>
      </c>
      <c r="W6" s="18">
        <v>-60</v>
      </c>
      <c r="X6" s="18">
        <v>-96</v>
      </c>
      <c r="Y6" s="18">
        <v>137</v>
      </c>
    </row>
    <row r="8" spans="1:25" x14ac:dyDescent="0.25">
      <c r="A8" s="217" t="s">
        <v>248</v>
      </c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</row>
  </sheetData>
  <mergeCells count="1">
    <mergeCell ref="A8:Y8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workbookViewId="0">
      <selection activeCell="D7" sqref="D7:D8"/>
    </sheetView>
  </sheetViews>
  <sheetFormatPr defaultRowHeight="14.25" x14ac:dyDescent="0.25"/>
  <cols>
    <col min="1" max="1" width="36.28515625" style="26" customWidth="1"/>
    <col min="2" max="16384" width="9.140625" style="26"/>
  </cols>
  <sheetData>
    <row r="1" spans="1:6" x14ac:dyDescent="0.25">
      <c r="A1" s="47" t="s">
        <v>1</v>
      </c>
    </row>
    <row r="3" spans="1:6" x14ac:dyDescent="0.25">
      <c r="A3" s="6" t="s">
        <v>249</v>
      </c>
    </row>
    <row r="4" spans="1:6" x14ac:dyDescent="0.25">
      <c r="A4" s="6"/>
    </row>
    <row r="5" spans="1:6" x14ac:dyDescent="0.25">
      <c r="A5" s="173"/>
      <c r="B5" s="167">
        <v>2012</v>
      </c>
      <c r="C5" s="168">
        <v>2013</v>
      </c>
      <c r="D5" s="168">
        <v>2014</v>
      </c>
      <c r="E5" s="168">
        <v>2015</v>
      </c>
      <c r="F5" s="176" t="s">
        <v>44</v>
      </c>
    </row>
    <row r="6" spans="1:6" x14ac:dyDescent="0.25">
      <c r="A6" s="177"/>
      <c r="B6" s="25" t="s">
        <v>190</v>
      </c>
      <c r="C6" s="25" t="s">
        <v>190</v>
      </c>
      <c r="D6" s="25" t="s">
        <v>190</v>
      </c>
      <c r="E6" s="121" t="s">
        <v>190</v>
      </c>
      <c r="F6" s="177"/>
    </row>
    <row r="7" spans="1:6" x14ac:dyDescent="0.25">
      <c r="A7" s="27" t="str">
        <f>+'[1]Quadro Exec 2015'!$V$78</f>
        <v>Sistema de Proteção Social de Cidadania</v>
      </c>
      <c r="B7" s="18">
        <v>85</v>
      </c>
      <c r="C7" s="18">
        <v>141</v>
      </c>
      <c r="D7" s="18">
        <v>111</v>
      </c>
      <c r="E7" s="18">
        <v>202</v>
      </c>
      <c r="F7" s="119">
        <v>21</v>
      </c>
    </row>
    <row r="8" spans="1:6" x14ac:dyDescent="0.25">
      <c r="A8" s="27" t="str">
        <f>+'[1]Quadro Exec 2015'!$V$79</f>
        <v>Sistema Previdencial (excl. FSE)</v>
      </c>
      <c r="B8" s="18">
        <v>-603</v>
      </c>
      <c r="C8" s="18">
        <v>-1117</v>
      </c>
      <c r="D8" s="18">
        <v>-692</v>
      </c>
      <c r="E8" s="18">
        <v>-65</v>
      </c>
      <c r="F8" s="18">
        <v>-2</v>
      </c>
    </row>
    <row r="9" spans="1:6" x14ac:dyDescent="0.25">
      <c r="A9" s="27" t="str">
        <f>+'[1]Quadro Exec 2015'!$V$80</f>
        <v>Regimes Especiais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</row>
    <row r="11" spans="1:6" ht="25.5" customHeight="1" x14ac:dyDescent="0.25">
      <c r="A11" s="223" t="s">
        <v>250</v>
      </c>
      <c r="B11" s="224"/>
      <c r="C11" s="224"/>
      <c r="D11" s="224"/>
      <c r="E11" s="224"/>
      <c r="F11" s="224"/>
    </row>
    <row r="12" spans="1:6" x14ac:dyDescent="0.25">
      <c r="B12" s="51"/>
      <c r="C12" s="51"/>
      <c r="D12" s="51"/>
      <c r="E12" s="51"/>
      <c r="F12" s="51"/>
    </row>
    <row r="13" spans="1:6" x14ac:dyDescent="0.25">
      <c r="B13" s="51"/>
      <c r="C13" s="51"/>
      <c r="D13" s="51"/>
      <c r="E13" s="51"/>
      <c r="F13" s="51"/>
    </row>
  </sheetData>
  <mergeCells count="1">
    <mergeCell ref="A11:F11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a86c87d3-4d32-4f02-aa74-5455f2960c33" ContentTypeId="0x01010059D3D1AD46572E4593472A7C62455BCC0B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elatório CFP" ma:contentTypeID="0x01010059D3D1AD46572E4593472A7C62455BCC0B0100BEF61353BA865B428094BAE0EBACE096" ma:contentTypeVersion="118" ma:contentTypeDescription="" ma:contentTypeScope="" ma:versionID="ccc79ee18bb288c9528d54a31f06b47f">
  <xsd:schema xmlns:xsd="http://www.w3.org/2001/XMLSchema" xmlns:xs="http://www.w3.org/2001/XMLSchema" xmlns:p="http://schemas.microsoft.com/office/2006/metadata/properties" xmlns:ns2="084d2d1e-320f-4e62-acef-086338a5c15b" targetNamespace="http://schemas.microsoft.com/office/2006/metadata/properties" ma:root="true" ma:fieldsID="8a2d649ade724bee21ca93d469b722ed" ns2:_="">
    <xsd:import namespace="084d2d1e-320f-4e62-acef-086338a5c15b"/>
    <xsd:element name="properties">
      <xsd:complexType>
        <xsd:sequence>
          <xsd:element name="documentManagement">
            <xsd:complexType>
              <xsd:all>
                <xsd:element ref="ns2:Team_x0020_Leader"/>
                <xsd:element ref="ns2:Data_x0020_Conclusão"/>
                <xsd:element ref="ns2:Fase"/>
                <xsd:element ref="ns2:kdaf72f82f374c1a8eb4a0ab705a5584" minOccurs="0"/>
                <xsd:element ref="ns2:TaxCatchAll" minOccurs="0"/>
                <xsd:element ref="ns2:TaxCatchAllLabel" minOccurs="0"/>
                <xsd:element ref="ns2:Assunto_x0020_CF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d2d1e-320f-4e62-acef-086338a5c15b" elementFormDefault="qualified">
    <xsd:import namespace="http://schemas.microsoft.com/office/2006/documentManagement/types"/>
    <xsd:import namespace="http://schemas.microsoft.com/office/infopath/2007/PartnerControls"/>
    <xsd:element name="Team_x0020_Leader" ma:index="2" ma:displayName="Team Leader" ma:list="UserInfo" ma:SharePointGroup="0" ma:internalName="Team_x0020_Lead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a_x0020_Conclusão" ma:index="3" ma:displayName="Data Conclusão" ma:format="DateOnly" ma:internalName="Data_x0020_Conclus_x00e3_o" ma:readOnly="false">
      <xsd:simpleType>
        <xsd:restriction base="dms:DateTime"/>
      </xsd:simpleType>
    </xsd:element>
    <xsd:element name="Fase" ma:index="4" ma:displayName="Fase" ma:default="Em Curso" ma:format="Dropdown" ma:internalName="Fase">
      <xsd:simpleType>
        <xsd:restriction base="dms:Choice">
          <xsd:enumeration value="Em Curso"/>
          <xsd:enumeration value="Em Revisão"/>
          <xsd:enumeration value="Concluído"/>
        </xsd:restriction>
      </xsd:simpleType>
    </xsd:element>
    <xsd:element name="kdaf72f82f374c1a8eb4a0ab705a5584" ma:index="7" nillable="true" ma:taxonomy="true" ma:internalName="kdaf72f82f374c1a8eb4a0ab705a5584" ma:taxonomyFieldName="Disponibilizar" ma:displayName="Disponibilizar" ma:default="" ma:fieldId="{4daf72f8-2f37-4c1a-8eb4-a0ab705a5584}" ma:taxonomyMulti="true" ma:sspId="a86c87d3-4d32-4f02-aa74-5455f2960c33" ma:termSetId="08b504a9-e672-4549-84cb-51859388be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8" nillable="true" ma:displayName="Coluna Global de Taxonomia" ma:hidden="true" ma:list="{bf06e136-597d-49ee-80b7-3222e835fcad}" ma:internalName="TaxCatchAll" ma:showField="CatchAllData" ma:web="e3449974-b11e-4c73-8c74-391233068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Coluna Global de Taxonomia1" ma:hidden="true" ma:list="{bf06e136-597d-49ee-80b7-3222e835fcad}" ma:internalName="TaxCatchAllLabel" ma:readOnly="true" ma:showField="CatchAllDataLabel" ma:web="e3449974-b11e-4c73-8c74-391233068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ssunto_x0020_CFP" ma:index="12" nillable="true" ma:displayName="Assunto CFP" ma:hidden="true" ma:internalName="Assunto_x0020_CFP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ú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sunto_x0020_CFP xmlns="084d2d1e-320f-4e62-acef-086338a5c15b" xsi:nil="true"/>
    <kdaf72f82f374c1a8eb4a0ab705a5584 xmlns="084d2d1e-320f-4e62-acef-086338a5c15b">
      <Terms xmlns="http://schemas.microsoft.com/office/infopath/2007/PartnerControls"/>
    </kdaf72f82f374c1a8eb4a0ab705a5584>
    <TaxCatchAll xmlns="084d2d1e-320f-4e62-acef-086338a5c15b"/>
    <Data_x0020_Conclusão xmlns="084d2d1e-320f-4e62-acef-086338a5c15b">2016-02-16T00:00:00+00:00</Data_x0020_Conclusão>
    <Team_x0020_Leader xmlns="084d2d1e-320f-4e62-acef-086338a5c15b">
      <UserInfo>
        <DisplayName>Noémia Silva Goulart</DisplayName>
        <AccountId>38</AccountId>
        <AccountType/>
      </UserInfo>
    </Team_x0020_Leader>
    <Fase xmlns="084d2d1e-320f-4e62-acef-086338a5c15b">Concluído</Fase>
  </documentManagement>
</p:properties>
</file>

<file path=customXml/itemProps1.xml><?xml version="1.0" encoding="utf-8"?>
<ds:datastoreItem xmlns:ds="http://schemas.openxmlformats.org/officeDocument/2006/customXml" ds:itemID="{FB1547E1-6EEC-472A-98E7-A298092BD2E1}"/>
</file>

<file path=customXml/itemProps2.xml><?xml version="1.0" encoding="utf-8"?>
<ds:datastoreItem xmlns:ds="http://schemas.openxmlformats.org/officeDocument/2006/customXml" ds:itemID="{DD1CC996-4AE3-4401-B7C8-89170422CEDB}"/>
</file>

<file path=customXml/itemProps3.xml><?xml version="1.0" encoding="utf-8"?>
<ds:datastoreItem xmlns:ds="http://schemas.openxmlformats.org/officeDocument/2006/customXml" ds:itemID="{5D6E59DF-B580-42E2-B42A-C0F25F9D429A}"/>
</file>

<file path=customXml/itemProps4.xml><?xml version="1.0" encoding="utf-8"?>
<ds:datastoreItem xmlns:ds="http://schemas.openxmlformats.org/officeDocument/2006/customXml" ds:itemID="{360982F5-A119-44FA-AC41-567E0B6684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20</vt:i4>
      </vt:variant>
      <vt:variant>
        <vt:lpstr>Intervalos com nome</vt:lpstr>
      </vt:variant>
      <vt:variant>
        <vt:i4>2</vt:i4>
      </vt:variant>
    </vt:vector>
  </HeadingPairs>
  <TitlesOfParts>
    <vt:vector size="22" baseType="lpstr">
      <vt:lpstr>Índice</vt:lpstr>
      <vt:lpstr>Gráfico 1</vt:lpstr>
      <vt:lpstr>Gráfico 2</vt:lpstr>
      <vt:lpstr>Gráfico 3</vt:lpstr>
      <vt:lpstr>Gráfico 4</vt:lpstr>
      <vt:lpstr>Gráfico 5</vt:lpstr>
      <vt:lpstr>Gráfico 6</vt:lpstr>
      <vt:lpstr>Gráfico 7</vt:lpstr>
      <vt:lpstr>Gráfico 8</vt:lpstr>
      <vt:lpstr>Gráfico 9</vt:lpstr>
      <vt:lpstr>Gráfico 10</vt:lpstr>
      <vt:lpstr>Gráfico 11</vt:lpstr>
      <vt:lpstr>Gráfico 12</vt:lpstr>
      <vt:lpstr>Gráfico 13</vt:lpstr>
      <vt:lpstr>Gráfico 14</vt:lpstr>
      <vt:lpstr>Quadro 1</vt:lpstr>
      <vt:lpstr>Quadro 2</vt:lpstr>
      <vt:lpstr>Quadro 3</vt:lpstr>
      <vt:lpstr>Quadro 4</vt:lpstr>
      <vt:lpstr>Quadro 5</vt:lpstr>
      <vt:lpstr>'Quadro 2'!Área_de_Impressão</vt:lpstr>
      <vt:lpstr>Gráfico_1_–__Variação_homóloga_acumulada_da_receita_da_Segurança_Social_sem_FSE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Noémia Silva Goulart</dc:creator>
  <cp:lastModifiedBy>Amílcar do Rosário e Sousa</cp:lastModifiedBy>
  <cp:lastPrinted>2015-09-11T08:38:50Z</cp:lastPrinted>
  <dcterms:created xsi:type="dcterms:W3CDTF">2014-10-07T11:29:57Z</dcterms:created>
  <dcterms:modified xsi:type="dcterms:W3CDTF">2016-04-20T09:14:05Z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0x01010059D3D1AD46572E4593472A7C62455BCC0B0100BEF61353BA865B428094BAE0EBACE096</vt:lpwstr>
  </property>
  <property fmtid="{D5CDD505-2E9C-101B-9397-08002B2CF9AE}" pid="3" name="Disponibilizar">
    <vt:lpwstr/>
  </property>
  <property fmtid="{D5CDD505-2E9C-101B-9397-08002B2CF9AE}" pid="4" name="Área de Atividade">
    <vt:lpwstr/>
  </property>
  <property fmtid="{D5CDD505-2E9C-101B-9397-08002B2CF9AE}" pid="5" name="cb3625efff2c4883989cd63b6c04d18d">
    <vt:lpwstr/>
  </property>
  <property fmtid="{D5CDD505-2E9C-101B-9397-08002B2CF9AE}" pid="6" name="_docset_NoMedatataSyncRequired">
    <vt:lpwstr>False</vt:lpwstr>
  </property>
</Properties>
</file>