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ttp://intranet.cfp.pt/sites/fp/trabalhos/Perspetivas macrooramentais/Perspetivas Macro-orçamentais 2015-2019 - Outubro 2015/Relatório/"/>
    </mc:Choice>
  </mc:AlternateContent>
  <bookViews>
    <workbookView xWindow="0" yWindow="0" windowWidth="28800" windowHeight="12435" tabRatio="861"/>
  </bookViews>
  <sheets>
    <sheet name="Índice" sheetId="1" r:id="rId1"/>
    <sheet name="Quadro 1_Table 1" sheetId="152" r:id="rId2"/>
    <sheet name="Quadro 2_Table 2" sheetId="153" r:id="rId3"/>
    <sheet name="Quadro 3_Table 3" sheetId="154" r:id="rId4"/>
    <sheet name="Quadro 5_Table 5" sheetId="150" r:id="rId5"/>
    <sheet name="Quadro 6_Table 6" sheetId="145" r:id="rId6"/>
    <sheet name="Quadro 7_Table 7" sheetId="155" r:id="rId7"/>
    <sheet name="Quadro 8_Table 8" sheetId="146" r:id="rId8"/>
    <sheet name="Gráfico 1_Chart 1" sheetId="156" r:id="rId9"/>
    <sheet name="Gráfico 2_Chart 2" sheetId="157" r:id="rId10"/>
    <sheet name="Gráfico 3_Chart 3" sheetId="158" r:id="rId11"/>
    <sheet name="Gráfico 4_Chart 4" sheetId="159" r:id="rId12"/>
    <sheet name="Gráfico 5_Chart 5" sheetId="160" r:id="rId13"/>
    <sheet name="Gráfico 6_Chart 6" sheetId="161" r:id="rId14"/>
    <sheet name="Gráfico 7_Chart 7" sheetId="162" r:id="rId15"/>
    <sheet name="Gráfico 8_Chart 8" sheetId="163" r:id="rId16"/>
    <sheet name="Gráfico 9_Chart 9" sheetId="164" r:id="rId17"/>
    <sheet name="Gráfico 10_Chart 10" sheetId="165" r:id="rId18"/>
    <sheet name="Gráfico 11_Chart 11" sheetId="144" r:id="rId19"/>
    <sheet name="Gráfico 12_Chart 12" sheetId="148" r:id="rId20"/>
    <sheet name="Gráfico 13_Chart 13" sheetId="151" r:id="rId21"/>
    <sheet name="Gráfico 14_Chart 14" sheetId="141" r:id="rId22"/>
    <sheet name="Gráfico 15_Chart 15" sheetId="142" r:id="rId23"/>
    <sheet name="Gráfico 16_Chart 16" sheetId="147" r:id="rId24"/>
    <sheet name="Gráfico 17_Chart 17" sheetId="143" r:id="rId25"/>
  </sheets>
  <externalReferences>
    <externalReference r:id="rId26"/>
  </externalReferences>
  <definedNames>
    <definedName name="_Order1" hidden="1">255</definedName>
    <definedName name="_Order2" hidden="1">255</definedName>
    <definedName name="anscount" hidden="1">1</definedName>
    <definedName name="_xlnm.Print_Area" localSheetId="0">Índice!$B$1:$C$29</definedName>
    <definedName name="_xlnm.Print_Area" localSheetId="4">'Quadro 5_Table 5'!$C$1:$M$15</definedName>
    <definedName name="HTML1_1" hidden="1">"'[SICN.XLS]1.2.1 SEC_SINTESE'!$A$1:$D$59"</definedName>
    <definedName name="HTML1_10" hidden="1">""</definedName>
    <definedName name="HTML1_11" hidden="1">1</definedName>
    <definedName name="HTML1_12" hidden="1">"C:\TRABALHO\FILIPE\x.htm"</definedName>
    <definedName name="HTML1_2" hidden="1">1</definedName>
    <definedName name="HTML1_3" hidden="1">"SICN"</definedName>
    <definedName name="HTML1_4" hidden="1">"1.2.1 SEC_SINTESE"</definedName>
    <definedName name="HTML1_5" hidden="1">""</definedName>
    <definedName name="HTML1_6" hidden="1">-4146</definedName>
    <definedName name="HTML1_7" hidden="1">-4146</definedName>
    <definedName name="HTML1_8" hidden="1">"15-10-1997"</definedName>
    <definedName name="HTML1_9" hidden="1">"INSTITUTO NACIONAL ESTATÍSTICA"</definedName>
    <definedName name="HTML2_1" hidden="1">"'[SICN.XLS]1. REALIZAÇÃO'!$A$1:$D$31"</definedName>
    <definedName name="HTML2_10" hidden="1">""</definedName>
    <definedName name="HTML2_11" hidden="1">1</definedName>
    <definedName name="HTML2_12" hidden="1">"C:\TRABALHO\FILIPE\xxxxxxxx.htm"</definedName>
    <definedName name="HTML2_2" hidden="1">1</definedName>
    <definedName name="HTML2_3" hidden="1">"SICN"</definedName>
    <definedName name="HTML2_4" hidden="1">"1. REALIZAÇÃO"</definedName>
    <definedName name="HTML2_5" hidden="1">""</definedName>
    <definedName name="HTML2_6" hidden="1">-4146</definedName>
    <definedName name="HTML2_7" hidden="1">-4146</definedName>
    <definedName name="HTML2_8" hidden="1">"15-10-1997"</definedName>
    <definedName name="HTML2_9" hidden="1">"INSTITUTO NACIONAL ESTATÍSTICA"</definedName>
    <definedName name="HTMLCount" hidden="1">2</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5" i="165" l="1"/>
  <c r="E5" i="165" s="1"/>
  <c r="F5" i="165" s="1"/>
  <c r="G5" i="165" s="1"/>
  <c r="H5" i="165" s="1"/>
  <c r="D5" i="164"/>
  <c r="E5" i="164" s="1"/>
  <c r="F5" i="164" s="1"/>
  <c r="G5" i="164" s="1"/>
  <c r="H5" i="164" s="1"/>
  <c r="D5" i="163"/>
  <c r="E5" i="163" s="1"/>
  <c r="F5" i="163" s="1"/>
  <c r="G5" i="163" s="1"/>
  <c r="H5" i="163" s="1"/>
  <c r="B13" i="161"/>
  <c r="B16" i="161" s="1"/>
  <c r="B19" i="161" s="1"/>
  <c r="B22" i="161" s="1"/>
  <c r="G10" i="161"/>
  <c r="G13" i="161" s="1"/>
  <c r="G16" i="161" s="1"/>
  <c r="G19" i="161" s="1"/>
  <c r="G22" i="161" s="1"/>
  <c r="B10" i="161"/>
  <c r="E5" i="159"/>
  <c r="F5" i="159" s="1"/>
  <c r="G5" i="159" s="1"/>
  <c r="H5" i="159" s="1"/>
  <c r="D5" i="159"/>
  <c r="L7" i="155"/>
  <c r="Q7" i="155" s="1"/>
  <c r="T7" i="155" s="1"/>
  <c r="V7" i="155" s="1"/>
  <c r="X7" i="155" s="1"/>
  <c r="K7" i="155"/>
  <c r="P7" i="155" s="1"/>
  <c r="J7" i="155"/>
  <c r="O7" i="155" s="1"/>
  <c r="S7" i="155" s="1"/>
  <c r="I7" i="155"/>
  <c r="N7" i="155" s="1"/>
  <c r="L6" i="155"/>
  <c r="Q6" i="155" s="1"/>
  <c r="T6" i="155" s="1"/>
  <c r="V6" i="155" s="1"/>
  <c r="X6" i="155" s="1"/>
  <c r="K6" i="155"/>
  <c r="P6" i="155" s="1"/>
  <c r="J6" i="155"/>
  <c r="O6" i="155" s="1"/>
  <c r="S6" i="155" s="1"/>
  <c r="I6" i="155"/>
  <c r="N6" i="155" s="1"/>
  <c r="F12" i="150" l="1"/>
  <c r="F13" i="150" s="1"/>
  <c r="E12" i="150"/>
  <c r="E13" i="150" s="1"/>
  <c r="D12" i="150"/>
  <c r="D13" i="150" s="1"/>
</calcChain>
</file>

<file path=xl/sharedStrings.xml><?xml version="1.0" encoding="utf-8"?>
<sst xmlns="http://schemas.openxmlformats.org/spreadsheetml/2006/main" count="1807" uniqueCount="553">
  <si>
    <t>GRÁFICOS</t>
  </si>
  <si>
    <t>Índice</t>
  </si>
  <si>
    <t>QUADROS</t>
  </si>
  <si>
    <t>PT | EN</t>
  </si>
  <si>
    <t>Défice orçamental</t>
  </si>
  <si>
    <t>Efeito crescimento</t>
  </si>
  <si>
    <t>Ajustamento défice-dívida</t>
  </si>
  <si>
    <t>Anos</t>
  </si>
  <si>
    <t>cb- 0,5 p.p.</t>
  </si>
  <si>
    <t>Years</t>
  </si>
  <si>
    <t>Baseline scenario</t>
  </si>
  <si>
    <t>SP, g, AJ = cb</t>
  </si>
  <si>
    <t>cb - 1 p.p.</t>
  </si>
  <si>
    <t>r = cb</t>
  </si>
  <si>
    <t>cb - 1,5 p.p.</t>
  </si>
  <si>
    <t>cb + 1 p.p.</t>
  </si>
  <si>
    <t>cb + 1,5 p.p.</t>
  </si>
  <si>
    <t>cb + 2 p.p.</t>
  </si>
  <si>
    <t>Baseline scenario (bs)</t>
  </si>
  <si>
    <t>Cenário base             (cb)</t>
  </si>
  <si>
    <t>2014P</t>
  </si>
  <si>
    <t>Budget deficit</t>
  </si>
  <si>
    <t>Growth effect</t>
  </si>
  <si>
    <t>Stock-flow adjustment</t>
  </si>
  <si>
    <t>2014E</t>
  </si>
  <si>
    <r>
      <t xml:space="preserve">Efeito juros </t>
    </r>
    <r>
      <rPr>
        <sz val="10"/>
        <color theme="7"/>
        <rFont val="Calibri"/>
        <family val="2"/>
        <scheme val="minor"/>
      </rPr>
      <t>| Interest effect</t>
    </r>
  </si>
  <si>
    <r>
      <t xml:space="preserve">Saldo primário </t>
    </r>
    <r>
      <rPr>
        <sz val="10"/>
        <color theme="7"/>
        <rFont val="Calibri"/>
        <family val="2"/>
        <scheme val="minor"/>
      </rPr>
      <t>| Primary balance</t>
    </r>
  </si>
  <si>
    <t>2011/2014</t>
  </si>
  <si>
    <t>2019F</t>
  </si>
  <si>
    <t>2019P</t>
  </si>
  <si>
    <t>2015P/2019P</t>
  </si>
  <si>
    <t>2015F/2019F</t>
  </si>
  <si>
    <t>r = bs</t>
  </si>
  <si>
    <t>PB, g, SF = bs</t>
  </si>
  <si>
    <t>bs- 0,5 p.p.</t>
  </si>
  <si>
    <t>bs - 1 p.p.</t>
  </si>
  <si>
    <t>bs - 1,5 p.p.</t>
  </si>
  <si>
    <t>bs + 1 p.p.</t>
  </si>
  <si>
    <t>bs + 1,5 p.p.</t>
  </si>
  <si>
    <t>bs + 2 p.p.</t>
  </si>
  <si>
    <r>
      <t xml:space="preserve">r </t>
    </r>
    <r>
      <rPr>
        <b/>
        <vertAlign val="superscript"/>
        <sz val="10"/>
        <color theme="0"/>
        <rFont val="Calibri"/>
        <family val="2"/>
        <scheme val="minor"/>
      </rPr>
      <t>(*)</t>
    </r>
    <r>
      <rPr>
        <b/>
        <vertAlign val="subscript"/>
        <sz val="10"/>
        <color theme="0"/>
        <rFont val="Calibri"/>
        <family val="2"/>
        <scheme val="minor"/>
      </rPr>
      <t>2015</t>
    </r>
    <r>
      <rPr>
        <b/>
        <sz val="10"/>
        <color theme="0"/>
        <rFont val="Calibri"/>
        <family val="2"/>
        <scheme val="minor"/>
      </rPr>
      <t xml:space="preserve"> = 3%</t>
    </r>
  </si>
  <si>
    <r>
      <t xml:space="preserve">r </t>
    </r>
    <r>
      <rPr>
        <b/>
        <vertAlign val="superscript"/>
        <sz val="10"/>
        <color theme="0"/>
        <rFont val="Calibri"/>
        <family val="2"/>
        <scheme val="minor"/>
      </rPr>
      <t>(*)</t>
    </r>
    <r>
      <rPr>
        <b/>
        <vertAlign val="subscript"/>
        <sz val="10"/>
        <color theme="0"/>
        <rFont val="Calibri"/>
        <family val="2"/>
        <scheme val="minor"/>
      </rPr>
      <t>2015</t>
    </r>
    <r>
      <rPr>
        <b/>
        <sz val="10"/>
        <color theme="0"/>
        <rFont val="Calibri"/>
        <family val="2"/>
        <scheme val="minor"/>
      </rPr>
      <t xml:space="preserve"> = 3,5%</t>
    </r>
  </si>
  <si>
    <r>
      <t xml:space="preserve">r </t>
    </r>
    <r>
      <rPr>
        <b/>
        <vertAlign val="superscript"/>
        <sz val="10"/>
        <color theme="0"/>
        <rFont val="Calibri"/>
        <family val="2"/>
        <scheme val="minor"/>
      </rPr>
      <t>(*)</t>
    </r>
    <r>
      <rPr>
        <b/>
        <vertAlign val="subscript"/>
        <sz val="10"/>
        <color theme="0"/>
        <rFont val="Calibri"/>
        <family val="2"/>
        <scheme val="minor"/>
      </rPr>
      <t>2015</t>
    </r>
    <r>
      <rPr>
        <b/>
        <sz val="10"/>
        <color theme="0"/>
        <rFont val="Calibri"/>
        <family val="2"/>
        <scheme val="minor"/>
      </rPr>
      <t xml:space="preserve"> = 4%</t>
    </r>
  </si>
  <si>
    <r>
      <t xml:space="preserve">r </t>
    </r>
    <r>
      <rPr>
        <b/>
        <vertAlign val="superscript"/>
        <sz val="10"/>
        <color theme="0"/>
        <rFont val="Calibri"/>
        <family val="2"/>
        <scheme val="minor"/>
      </rPr>
      <t>(*)</t>
    </r>
    <r>
      <rPr>
        <b/>
        <vertAlign val="subscript"/>
        <sz val="10"/>
        <color theme="0"/>
        <rFont val="Calibri"/>
        <family val="2"/>
        <scheme val="minor"/>
      </rPr>
      <t>2015</t>
    </r>
    <r>
      <rPr>
        <b/>
        <sz val="10"/>
        <color theme="0"/>
        <rFont val="Calibri"/>
        <family val="2"/>
        <scheme val="minor"/>
      </rPr>
      <t xml:space="preserve"> = 4,5%</t>
    </r>
  </si>
  <si>
    <r>
      <t xml:space="preserve">r </t>
    </r>
    <r>
      <rPr>
        <b/>
        <vertAlign val="superscript"/>
        <sz val="10"/>
        <color theme="0"/>
        <rFont val="Calibri"/>
        <family val="2"/>
        <scheme val="minor"/>
      </rPr>
      <t>(*)</t>
    </r>
    <r>
      <rPr>
        <b/>
        <vertAlign val="subscript"/>
        <sz val="10"/>
        <color theme="0"/>
        <rFont val="Calibri"/>
        <family val="2"/>
        <scheme val="minor"/>
      </rPr>
      <t>2015</t>
    </r>
    <r>
      <rPr>
        <b/>
        <sz val="10"/>
        <color theme="0"/>
        <rFont val="Calibri"/>
        <family val="2"/>
        <scheme val="minor"/>
      </rPr>
      <t xml:space="preserve"> = 5%</t>
    </r>
  </si>
  <si>
    <t>Análise de sensibilidade à taxa de crescimento em % do PIB</t>
  </si>
  <si>
    <t>Análise de sensibilidade à taxa de juro implícita</t>
  </si>
  <si>
    <t>Cenário base                   (cb)</t>
  </si>
  <si>
    <t>Implicit interest rate sensitivity analysis</t>
  </si>
  <si>
    <t>Nominal growth rate in % of GDP sensitivity analysis</t>
  </si>
  <si>
    <t>CHARTS</t>
  </si>
  <si>
    <t>TABLES</t>
  </si>
  <si>
    <t>Hiperligação</t>
  </si>
  <si>
    <t>Gráfico 1 - Crescimento do PIB das principais economias mundiais (%)</t>
  </si>
  <si>
    <t>Gráfico 2 - Preço do petróleo e taxas de câmbio</t>
  </si>
  <si>
    <t>Gráfico 5 - Indicadores relevantes para a evolução do consumo (ano terminado no trimestre)</t>
  </si>
  <si>
    <t>Gráfico 7 - Evolução do PIB real</t>
  </si>
  <si>
    <t>Gráfico 9 - Emprego (variação, %)</t>
  </si>
  <si>
    <t>Gráfico 10 - PIB potencial e hiato do produto</t>
  </si>
  <si>
    <t>Gráfico 11 - Projeção do CFP para a receita e a despesa ajustadas (% do PIB)</t>
  </si>
  <si>
    <t>Gráfico 12 - Evolução do saldo orçamental ajustado (em % do PIB)</t>
  </si>
  <si>
    <t>Gráfico 13 - Evolução do saldo primário ajustado (em % do PIB)</t>
  </si>
  <si>
    <t>Gráfico 14 - Contributos para a evolução da dívida pública, 2010-2019</t>
  </si>
  <si>
    <t>Gráfico 15 - Análise de sensibilidade da dívida pública (em % do PIB)</t>
  </si>
  <si>
    <t>Gráfico 16 - Comparação da projeção orçamental CFP com a estratégia do PE/2015</t>
  </si>
  <si>
    <t>Gráfico 17 - Comparação das projeções de dívida pública (março e outubro) com PE/2015</t>
  </si>
  <si>
    <t>Quadro 1 - Cenário macroeconómico do CFP</t>
  </si>
  <si>
    <t>Quadro 2 - Hipóteses técnicas para o enquadramento externo</t>
  </si>
  <si>
    <t>Quadro 5 - Principais agregados orçamentais, ajustados (em % do PIB)</t>
  </si>
  <si>
    <t>Quadro 6 - Evolução do saldo estrutural (% do PIB)</t>
  </si>
  <si>
    <t>Table 1 - CFP macroeconomic scenario</t>
  </si>
  <si>
    <t>Table 2 – Technical assumptions for the external environment</t>
  </si>
  <si>
    <t>Chart 9 – Employment (change, %)</t>
  </si>
  <si>
    <t>Chart 10 - Potential GDP and output gap</t>
  </si>
  <si>
    <t>Chart 11 – CFP projection of adjusted revenue and expenditure (% of GDP)</t>
  </si>
  <si>
    <t>Chart 12 – Adjusted Budget Balance (in % of GDP)</t>
  </si>
  <si>
    <t>Chart 13 – Adjusted Primary Balance (in % of GDP)</t>
  </si>
  <si>
    <t>Chart 14 – Contributions to Public Debt developments, 2010-2019 (% of GDP)</t>
  </si>
  <si>
    <t>Chart 15 - Sensitivity analysis of public debt to implicit interest rate and to growth rate (in % of GDP)</t>
  </si>
  <si>
    <t>Chart 16 - Comparison of CFP budgetary projection with SP/2015 strategy</t>
  </si>
  <si>
    <t>Table 6 - Devolpments inthe structural balance (% of GDP )</t>
  </si>
  <si>
    <t>Quadro 8 –  Medidas temporárias, não recorrentes e fatores especiais (em % do PIB)</t>
  </si>
  <si>
    <t>Table 8 – Temporary measures, one-offs and special factors (in % of GDP)</t>
  </si>
  <si>
    <t>Chart 2 - Oil prices and exchange rates</t>
  </si>
  <si>
    <t>Chart 1 - GDP growth  of the main world economies (%)</t>
  </si>
  <si>
    <t>Relatório n.º 9/2015: Finanças Públicas: Situação e Condicionantes 2015-2019- Atualização</t>
  </si>
  <si>
    <t>Report no. 9/2015: Public Finance: Position and Constraints 2015-2019 - Update</t>
  </si>
  <si>
    <r>
      <t xml:space="preserve">Chart 14 – Contributions to Public Debt developments, 2010-2019 </t>
    </r>
    <r>
      <rPr>
        <sz val="9"/>
        <color rgb="FF682C1D"/>
        <rFont val="Segoe UI"/>
        <family val="2"/>
      </rPr>
      <t>(% of GDP)</t>
    </r>
  </si>
  <si>
    <r>
      <t xml:space="preserve">Gráfico 14 – Contributos para a evolução da dívida pública, 2010-2019 </t>
    </r>
    <r>
      <rPr>
        <sz val="9"/>
        <color rgb="FF682C1D"/>
        <rFont val="Segoe UI"/>
        <family val="2"/>
      </rPr>
      <t xml:space="preserve">(em % do PIB) </t>
    </r>
  </si>
  <si>
    <r>
      <t>Gráfico 15 - Análise de sensibilidade da dívida pública à taxa de juro implícita e à taxa de crescimento</t>
    </r>
    <r>
      <rPr>
        <b/>
        <sz val="9"/>
        <color theme="5" tint="-0.249977111117893"/>
        <rFont val="Segoe UI"/>
        <family val="2"/>
      </rPr>
      <t xml:space="preserve"> </t>
    </r>
    <r>
      <rPr>
        <sz val="9"/>
        <color theme="5" tint="-0.249977111117893"/>
        <rFont val="Segoe UI"/>
        <family val="2"/>
      </rPr>
      <t>(em % do PIB)</t>
    </r>
  </si>
  <si>
    <r>
      <t>Chart 15 - Sensitivity analysis of public debt to implicit interest rate and to growth rat</t>
    </r>
    <r>
      <rPr>
        <b/>
        <sz val="9"/>
        <color theme="5" tint="-0.249977111117893"/>
        <rFont val="Segoe UI"/>
        <family val="2"/>
      </rPr>
      <t>e</t>
    </r>
    <r>
      <rPr>
        <sz val="9"/>
        <color theme="5" tint="-0.249977111117893"/>
        <rFont val="Segoe UI"/>
        <family val="2"/>
      </rPr>
      <t xml:space="preserve"> (in % of GDP)</t>
    </r>
  </si>
  <si>
    <t>Chart 17 - Comparison of CFP public debt projection (March and October) with SP/2015</t>
  </si>
  <si>
    <t>PE/2015</t>
  </si>
  <si>
    <t>Chart 17 - Chart 17 - Comparison of CFP public debt projection (March and October) with SP/2015</t>
  </si>
  <si>
    <t>SP/2015</t>
  </si>
  <si>
    <t>Receita total (março)</t>
  </si>
  <si>
    <t>Total revenue (march)</t>
  </si>
  <si>
    <t>Despesa total (março)</t>
  </si>
  <si>
    <t>Total expenditure (march)</t>
  </si>
  <si>
    <t>Receita total (outubro)</t>
  </si>
  <si>
    <t>Total revenue (october)</t>
  </si>
  <si>
    <t>Despesa total (outubro)</t>
  </si>
  <si>
    <t>Total expenditure (october)</t>
  </si>
  <si>
    <r>
      <t xml:space="preserve">Gráfico 11 –  Projeção do CFP para a receita e a despesa ajustadas </t>
    </r>
    <r>
      <rPr>
        <sz val="9"/>
        <color rgb="FF682C1D"/>
        <rFont val="Segoe UI"/>
        <family val="2"/>
      </rPr>
      <t>(% do PIB)</t>
    </r>
  </si>
  <si>
    <r>
      <t xml:space="preserve">Chart 11 – CFP projection of adjusted revenue and expenditure </t>
    </r>
    <r>
      <rPr>
        <sz val="9"/>
        <color rgb="FF682C1D"/>
        <rFont val="Segoe UI"/>
        <family val="2"/>
      </rPr>
      <t>(% of GDP)</t>
    </r>
  </si>
  <si>
    <r>
      <t>Table 6 – Developments of structural balance</t>
    </r>
    <r>
      <rPr>
        <sz val="9"/>
        <color rgb="FF682C1D"/>
        <rFont val="Segoe UI"/>
        <family val="2"/>
      </rPr>
      <t xml:space="preserve"> (as % of GDP)</t>
    </r>
  </si>
  <si>
    <r>
      <t xml:space="preserve">Quadro 6 - Evolução do saldo orçamental </t>
    </r>
    <r>
      <rPr>
        <sz val="9"/>
        <color rgb="FF682C1D"/>
        <rFont val="Segoe UI"/>
        <family val="2"/>
      </rPr>
      <t>(em % do PIB)</t>
    </r>
  </si>
  <si>
    <t xml:space="preserve">1. Saldo orçamental ajustado </t>
  </si>
  <si>
    <t>1 .Adjusted Balance</t>
  </si>
  <si>
    <t xml:space="preserve">2. Componente cíclica </t>
  </si>
  <si>
    <t>2. Cyclical component</t>
  </si>
  <si>
    <t>3. Saldo Estrutural [(1)-(2)]</t>
  </si>
  <si>
    <t>3. Structural balance [(1)- (2)]</t>
  </si>
  <si>
    <t>4. Distância para o OMP</t>
  </si>
  <si>
    <t>4. Difference towards to the MTO</t>
  </si>
  <si>
    <t>5. Variação anual projetada do Saldo Estrutural</t>
  </si>
  <si>
    <t>5. Annual change of Structural Balance</t>
  </si>
  <si>
    <t>6. Saldo Estrutural previsto no PE/2015</t>
  </si>
  <si>
    <t>6. Structural balance planned in SP/2015</t>
  </si>
  <si>
    <t>7. Diferença face ao Saldo Estrutural previsto no PE/2015 [(3)-(6)]</t>
  </si>
  <si>
    <t>7. Difference from structural balance foreseen in SP/2015  [(3) - (6)]</t>
  </si>
  <si>
    <t xml:space="preserve">Nota: “-“ Em 2014 e 2015 uma vez que Portugal se encontra ao abrigo do PDE, a trajetória de ajustamento estrutural não obedece à regra geral para atingir o OMP, existindo porém, uma recomendação específica do Conselho  ECOFIN sobre o ajustamento a atingir.
</t>
  </si>
  <si>
    <t>Note: "-" In 2014 and 2015 since Portugal is under the EDP, the structural adjustment path does not follow the general rule to achieve the MTO, existing however, a specific recommendation of the ECOFIN Council on the adjustment to be achieved.</t>
  </si>
  <si>
    <r>
      <t>Table 8 – Temporary measures and</t>
    </r>
    <r>
      <rPr>
        <b/>
        <i/>
        <sz val="9"/>
        <color rgb="FF682C1D"/>
        <rFont val="Segoe UI"/>
        <family val="2"/>
      </rPr>
      <t xml:space="preserve"> one-off measures</t>
    </r>
    <r>
      <rPr>
        <sz val="9"/>
        <color rgb="FF682C1D"/>
        <rFont val="Segoe UI"/>
        <family val="2"/>
      </rPr>
      <t xml:space="preserve"> (as % of GDP)</t>
    </r>
  </si>
  <si>
    <r>
      <t xml:space="preserve">Quadro 8 - Medidas temporárias e não recorrentes </t>
    </r>
    <r>
      <rPr>
        <sz val="9"/>
        <color rgb="FF682C1D"/>
        <rFont val="Segoe UI"/>
        <family val="2"/>
      </rPr>
      <t>(em % do PIB)</t>
    </r>
  </si>
  <si>
    <t>CFP</t>
  </si>
  <si>
    <r>
      <t>Medidas temporárias ou não recorrentes</t>
    </r>
    <r>
      <rPr>
        <b/>
        <i/>
        <sz val="11"/>
        <color theme="1" tint="0.249977111117893"/>
        <rFont val="Calibri"/>
        <family val="2"/>
        <scheme val="minor"/>
      </rPr>
      <t xml:space="preserve"> </t>
    </r>
    <r>
      <rPr>
        <b/>
        <i/>
        <sz val="10"/>
        <color theme="1" tint="0.249977111117893"/>
        <rFont val="Calibri"/>
        <family val="2"/>
        <scheme val="minor"/>
      </rPr>
      <t>(impacto no saldo)</t>
    </r>
  </si>
  <si>
    <r>
      <t xml:space="preserve">Temporay &amp; one-off measures </t>
    </r>
    <r>
      <rPr>
        <b/>
        <i/>
        <sz val="10"/>
        <color theme="4"/>
        <rFont val="Calibri"/>
        <family val="2"/>
        <scheme val="minor"/>
      </rPr>
      <t>(impact on b. balance)</t>
    </r>
  </si>
  <si>
    <t>Receita</t>
  </si>
  <si>
    <t>Revenue</t>
  </si>
  <si>
    <t>Receita de repatriamento de capitais</t>
  </si>
  <si>
    <t>Taxes on repatriation of capitals</t>
  </si>
  <si>
    <t>Regime excecional de regularização de dívidas fiscais - IVA</t>
  </si>
  <si>
    <t>Exceptional Scheme for Settling Tax and Social Security Debts - VAT</t>
  </si>
  <si>
    <t>Regime excecional de regularização de dívidas fiscais - Out. Imp. Ind.</t>
  </si>
  <si>
    <t>Exceptional Scheme for Settling Tax and Social Security Debts - Oth. IT.</t>
  </si>
  <si>
    <t>Regime excecional de regularização de dívidas fiscais - IRS ; IRC</t>
  </si>
  <si>
    <t>Exceptional Scheme for Settling Tax and Social Security Debts -PIT ; CIT</t>
  </si>
  <si>
    <t>Regime excecional de regularização de dívidas fiscais - IMI ; IMT</t>
  </si>
  <si>
    <t>Exceptional Scheme for Settling Tax and Social Security Debts -IMT; IMI</t>
  </si>
  <si>
    <t>Regime excecional de regularização de dívidas à segurança social</t>
  </si>
  <si>
    <t>Exceptional Scheme for Settling Tax and Social Security Debts - social contributions</t>
  </si>
  <si>
    <t>Sobretaxa em sede de IRS relativos a rendimentos de 2011</t>
  </si>
  <si>
    <t>PIT surcharge under 2011 income</t>
  </si>
  <si>
    <t>Despesa</t>
  </si>
  <si>
    <t>Expenditure</t>
  </si>
  <si>
    <t>Receita de concessões (abate à despesa de capital)</t>
  </si>
  <si>
    <t>Proceeds from concessions</t>
  </si>
  <si>
    <t>Apoio financeiro ao Sistema Bancário</t>
  </si>
  <si>
    <t>Financial support to the Bank System</t>
  </si>
  <si>
    <r>
      <t xml:space="preserve">Pagamentos </t>
    </r>
    <r>
      <rPr>
        <i/>
        <sz val="10"/>
        <rFont val="Calibri"/>
        <family val="2"/>
        <scheme val="minor"/>
      </rPr>
      <t>one-off</t>
    </r>
    <r>
      <rPr>
        <sz val="10"/>
        <rFont val="Calibri"/>
        <family val="2"/>
        <scheme val="minor"/>
      </rPr>
      <t xml:space="preserve"> à União europeia</t>
    </r>
  </si>
  <si>
    <t>One-off payments to the EU Budget</t>
  </si>
  <si>
    <t>Assunções de dívida (Sector dos Transportes)</t>
  </si>
  <si>
    <t>Debt assumptions (Transportation sector)</t>
  </si>
  <si>
    <r>
      <t xml:space="preserve">Fatores especiais </t>
    </r>
    <r>
      <rPr>
        <b/>
        <i/>
        <sz val="10"/>
        <color theme="1" tint="0.249977111117893"/>
        <rFont val="Calibri"/>
        <family val="2"/>
        <scheme val="minor"/>
      </rPr>
      <t>(impacto no saldo)</t>
    </r>
  </si>
  <si>
    <r>
      <t xml:space="preserve">Special factors </t>
    </r>
    <r>
      <rPr>
        <b/>
        <i/>
        <sz val="10"/>
        <color theme="4"/>
        <rFont val="Calibri"/>
        <family val="2"/>
        <scheme val="minor"/>
      </rPr>
      <t>(impact on b. balance)</t>
    </r>
  </si>
  <si>
    <t>Entrega de submarinos</t>
  </si>
  <si>
    <t>Delivery of submarines</t>
  </si>
  <si>
    <t>Reclassificação de PPP</t>
  </si>
  <si>
    <t>Reclassification of PPP into general government</t>
  </si>
  <si>
    <t>Registo dívida Gov. Regional da Madeira</t>
  </si>
  <si>
    <t>Recording of Madeira region debt</t>
  </si>
  <si>
    <t>Operações Madeira (reclassificação Via Madeira)</t>
  </si>
  <si>
    <t>Madeira capital transactions ( reclass. of Via Madeira)</t>
  </si>
  <si>
    <t>Dívidas de contratos-programa e a clubes de futebol na RA Madeira</t>
  </si>
  <si>
    <t>Madeira region debts from programme contracts &amp; football clubs</t>
  </si>
  <si>
    <t>Medidas Temporárias, não recorrentes e factores especiais</t>
  </si>
  <si>
    <t>Temporay measures, one-off measures  and special factors</t>
  </si>
  <si>
    <t>Fonte: MF. Cálculos CFP. | Nota: Os totais não correspondem necessariamente à soma das parcelas em percentagem do PIB devido a arredondamentos. A classificação de operações com natureza temporária adotada pelo CFP poderá ser objeto de revisão tendo em conta a nova classificação que foi adotada para algumas destas operações em SEC 2010.</t>
  </si>
  <si>
    <t>Source: MF. CFP calculations. | Note: Due to rounding the totals do not necessarily correspond to the sum of the percentage GDP figures. The classification of operations with temporary nature adopted by the CFP may be reviewed taking into account the new classification was adopted for some of these operations in ESA 2010.</t>
  </si>
  <si>
    <t xml:space="preserve">PIB </t>
  </si>
  <si>
    <t>Chart 16 - Comparison of budgetary projection CFP with the SP/2015</t>
  </si>
  <si>
    <t>Gráfico 16 -  Comparação da projeção orçamental CFP com a estratégia do PE/2015</t>
  </si>
  <si>
    <t>Trajetória do Saldo orçamental ajustado (% do PIB)</t>
  </si>
  <si>
    <t xml:space="preserve">Trajectory of budget balance adjusted (% of GDP) </t>
  </si>
  <si>
    <t>CFP outubro</t>
  </si>
  <si>
    <t>CFP October</t>
  </si>
  <si>
    <t>Trajetória do Saldo Estrutural (% do PIB)</t>
  </si>
  <si>
    <t xml:space="preserve">Trajectory of structural balance (% of GDP) </t>
  </si>
  <si>
    <t>CFP março</t>
  </si>
  <si>
    <t>CFP March</t>
  </si>
  <si>
    <t>Fonte: MF e Cálculos do CFP. | Nota: Os valores de 2015 e 2016 do PE/2015 encontram-se expurgados do efeito de medidas temporárias e de medidas não recorrentes equivalentes a 0,1% do PIB em cada ano.</t>
  </si>
  <si>
    <t>Source: MF and CFP calculations | Note: Values of 2015 and 2016  SP / 2015 are net of the effect of temporary measures and one-off measures equivalent to 0.1% of GDP each year.</t>
  </si>
  <si>
    <t>Projeção Março 2015</t>
  </si>
  <si>
    <t>Projeção CFP</t>
  </si>
  <si>
    <t xml:space="preserve">Receita Total </t>
  </si>
  <si>
    <t>Despesa Total</t>
  </si>
  <si>
    <t xml:space="preserve">Despesa Primária </t>
  </si>
  <si>
    <t>Juros</t>
  </si>
  <si>
    <t>Saldo orçamental</t>
  </si>
  <si>
    <t>Saldo Primário</t>
  </si>
  <si>
    <t>Dívida Pública</t>
  </si>
  <si>
    <t>Projeção Outubro 2015</t>
  </si>
  <si>
    <t>Total Revenue</t>
  </si>
  <si>
    <t>Total Expenditure</t>
  </si>
  <si>
    <t>Primary expenditure</t>
  </si>
  <si>
    <t>Interest paid</t>
  </si>
  <si>
    <t>General government balance</t>
  </si>
  <si>
    <t>Primary balance</t>
  </si>
  <si>
    <t>Public Debt</t>
  </si>
  <si>
    <t xml:space="preserve"> CFP Projection</t>
  </si>
  <si>
    <t>March 2015 Projection</t>
  </si>
  <si>
    <t>October 2015 Projection</t>
  </si>
  <si>
    <t>Table 5 – Main budgetary aggregates, adjusted (in% of GDP)</t>
  </si>
  <si>
    <t>Quadro 5 -  Principais agregados orçamentais, ajustados (em % do PIB)</t>
  </si>
  <si>
    <t>Fonte: INE, BdP e Ministério das Finanças. Projeções e cálculos do CFP.  Nota: P - projeção.</t>
  </si>
  <si>
    <t>Source: INE , BoP and Ministry of Finance. CFP calculations and projections. | Note: F - Forecast.</t>
  </si>
  <si>
    <t>Fonte: BdP, INE e projeções do CFP. | Notas: r (*) designa a taxa de juro implícita (em percentagem) e cb é o cenário base. Este traduz a trajetória para o rácio da divida resultantes das projeções macro-orçamentais do CFP. Na análise de sensibilidade considerou-se a taxa de juro implícita de 2015 indicada, sendo reduzida em 0,1 p.p. nos anos seguintes, à semelhança dos pressupostos adotados no cenário base. Na análise de sensibilidade à taxa de crescimento nominal do PIB, foram considerados os efeitos nos saldos primários e nos ajustamentos défice-dívida.</t>
  </si>
  <si>
    <t>Source: BoP, INE and CFP projections. | Notes: r means the implicit interest rate (in percent), g the nominal growth rate of GDP (in percent) and bs is the baseline scenario. In the sensitivity analysis in the left pane chart the indicated implicit interest rate in 2015  decreases by 0.1 percentage points in the following years, following the same assumptions adopted in the baseline scenario. In the right pane chart, scenarios correspond to variations in the nominal growth of GDP of the baseline scenario of the CFP projections. In the sensitivity analysis to the nominal growth rate of GDP, the effects on primary balances and stock-flow adjustments were considered.</t>
  </si>
  <si>
    <t>CFPMarch</t>
  </si>
  <si>
    <t>Fonte: INE, BdP e Ministério das Finanças. Projeções do CFP.</t>
  </si>
  <si>
    <t>Source: INE, BoP and Ministry of Finance. CFP projections.</t>
  </si>
  <si>
    <r>
      <t>Fonte: INE. Cálculos do CFP. | Nota: os valores da receita e da despesa pública entre 2010 e 2014 encontram-se ajustados de medidas temporárias e de medidas não recorrentes</t>
    </r>
    <r>
      <rPr>
        <sz val="8"/>
        <rFont val="Segoe UI"/>
        <family val="2"/>
      </rPr>
      <t xml:space="preserve"> (ver o Quadro 8).</t>
    </r>
  </si>
  <si>
    <r>
      <t>Source: INE. CFP calculations. | Note: between 2010 and 2014, revenue and expenditure figures are adjusted for temporary and one-off measur</t>
    </r>
    <r>
      <rPr>
        <sz val="8"/>
        <rFont val="Segoe UI"/>
        <family val="2"/>
      </rPr>
      <t>es (see Table 8).</t>
    </r>
  </si>
  <si>
    <t>Table 1 –  CFP macroeconomic scenario</t>
  </si>
  <si>
    <t>Quadro 1 – Cenário macroeconómico do CFP</t>
  </si>
  <si>
    <t>october 2015</t>
  </si>
  <si>
    <t>march 2015</t>
  </si>
  <si>
    <t>outubro 2015</t>
  </si>
  <si>
    <t>março 2015</t>
  </si>
  <si>
    <r>
      <t xml:space="preserve">PIB </t>
    </r>
    <r>
      <rPr>
        <sz val="10"/>
        <color theme="1"/>
        <rFont val="Calibri"/>
        <family val="2"/>
        <scheme val="minor"/>
      </rPr>
      <t>(variação, %)</t>
    </r>
  </si>
  <si>
    <r>
      <rPr>
        <b/>
        <sz val="10"/>
        <rFont val="Calibri"/>
        <family val="2"/>
        <scheme val="minor"/>
      </rPr>
      <t xml:space="preserve">GDP </t>
    </r>
    <r>
      <rPr>
        <sz val="10"/>
        <rFont val="Calibri"/>
        <family val="2"/>
        <scheme val="minor"/>
      </rPr>
      <t>(change, %)</t>
    </r>
  </si>
  <si>
    <t>PIB real</t>
  </si>
  <si>
    <t>Real GDP</t>
  </si>
  <si>
    <t>PIB nominal</t>
  </si>
  <si>
    <t>Nominal GDP</t>
  </si>
  <si>
    <r>
      <t>Contributos para o crescimento real do PIB</t>
    </r>
    <r>
      <rPr>
        <sz val="10"/>
        <color theme="1"/>
        <rFont val="Calibri"/>
        <family val="2"/>
        <scheme val="minor"/>
      </rPr>
      <t xml:space="preserve">  (p.p.)</t>
    </r>
  </si>
  <si>
    <t/>
  </si>
  <si>
    <r>
      <t xml:space="preserve">Contributions to real GDP growth </t>
    </r>
    <r>
      <rPr>
        <sz val="10"/>
        <color theme="1"/>
        <rFont val="Calibri"/>
        <family val="2"/>
        <scheme val="minor"/>
      </rPr>
      <t>(p.p.)</t>
    </r>
  </si>
  <si>
    <t>Procura interna</t>
  </si>
  <si>
    <t>Domestic demand</t>
  </si>
  <si>
    <t>Exportações líquidas</t>
  </si>
  <si>
    <t>Net exports</t>
  </si>
  <si>
    <r>
      <t xml:space="preserve">Preços </t>
    </r>
    <r>
      <rPr>
        <sz val="10"/>
        <color theme="1"/>
        <rFont val="Calibri"/>
        <family val="2"/>
        <scheme val="minor"/>
      </rPr>
      <t>(variação, %)</t>
    </r>
  </si>
  <si>
    <r>
      <t xml:space="preserve">Prices </t>
    </r>
    <r>
      <rPr>
        <sz val="10"/>
        <color theme="1"/>
        <rFont val="Calibri"/>
        <family val="2"/>
        <scheme val="minor"/>
      </rPr>
      <t>(change, %)</t>
    </r>
  </si>
  <si>
    <t>Deflator do PIB</t>
  </si>
  <si>
    <t>GDP deflator</t>
  </si>
  <si>
    <t>Deflator do consumo privado</t>
  </si>
  <si>
    <t>Private consumption deflator</t>
  </si>
  <si>
    <r>
      <t xml:space="preserve">Mercado de trabalho </t>
    </r>
    <r>
      <rPr>
        <sz val="10"/>
        <color theme="1"/>
        <rFont val="Calibri"/>
        <family val="2"/>
        <scheme val="minor"/>
      </rPr>
      <t>(variação, %)</t>
    </r>
  </si>
  <si>
    <r>
      <t xml:space="preserve">Labour market </t>
    </r>
    <r>
      <rPr>
        <sz val="10"/>
        <color theme="1"/>
        <rFont val="Calibri"/>
        <family val="2"/>
        <scheme val="minor"/>
      </rPr>
      <t>(change, %)</t>
    </r>
  </si>
  <si>
    <t>Emprego</t>
  </si>
  <si>
    <t>Employment</t>
  </si>
  <si>
    <t>Fonte: INE e projeções CFP.</t>
  </si>
  <si>
    <t>Source: INE and CFP projections.</t>
  </si>
  <si>
    <t>Table 2 –  Technical assumptions for the external environment</t>
  </si>
  <si>
    <t>Quadro 2 – Hipóteses técnicas para o enquadramento externo</t>
  </si>
  <si>
    <t>Procura externa relevante</t>
  </si>
  <si>
    <t>Instituição</t>
  </si>
  <si>
    <t>CE</t>
  </si>
  <si>
    <t>Institution</t>
  </si>
  <si>
    <t>Relevant foreign markets</t>
  </si>
  <si>
    <t>Variação, %</t>
  </si>
  <si>
    <t>Change, %</t>
  </si>
  <si>
    <t>Taxa de juro de curto prazo</t>
  </si>
  <si>
    <t>BCE</t>
  </si>
  <si>
    <t>Short-term interest rate</t>
  </si>
  <si>
    <t>%</t>
  </si>
  <si>
    <t>Preço do petróleo</t>
  </si>
  <si>
    <t>Oil price</t>
  </si>
  <si>
    <t>Brent, EUR</t>
  </si>
  <si>
    <t>Fontes: AMECO, Banco Central Europeu e estimativas CFP.</t>
  </si>
  <si>
    <t>Sources: AMECO, European Central Bank and CFP estimates.</t>
  </si>
  <si>
    <t>Table 3 - Official forecasts for the Portuguese economy</t>
  </si>
  <si>
    <t>Quadro 3 – Previsões oficiais para a economia portuguesa</t>
  </si>
  <si>
    <t>Ministry of Finance (SP/2015)</t>
  </si>
  <si>
    <t>Average of official forecasts</t>
  </si>
  <si>
    <t>Ministério das Finanças (PE/2015)</t>
  </si>
  <si>
    <t>Média das previsões oficiais</t>
  </si>
  <si>
    <t xml:space="preserve"> </t>
  </si>
  <si>
    <r>
      <t xml:space="preserve">GDP </t>
    </r>
    <r>
      <rPr>
        <sz val="10"/>
        <color theme="1"/>
        <rFont val="Calibri"/>
        <family val="2"/>
        <scheme val="minor"/>
      </rPr>
      <t>(change, %)</t>
    </r>
  </si>
  <si>
    <t>GDP, real</t>
  </si>
  <si>
    <t>PIB Nominal</t>
  </si>
  <si>
    <t>GDP, nominal</t>
  </si>
  <si>
    <t>-</t>
  </si>
  <si>
    <t>Pressupostos</t>
  </si>
  <si>
    <t>Assumptions</t>
  </si>
  <si>
    <t>Procura externa relevante (var., %)</t>
  </si>
  <si>
    <t>Relevant foreign markets (change, %)</t>
  </si>
  <si>
    <t>Taxa de juro de curto prazo (%)</t>
  </si>
  <si>
    <t>Short-term interest rate (%)</t>
  </si>
  <si>
    <t>Preço do petróleo (Brent, EUR)</t>
  </si>
  <si>
    <t>Oil prices (Brent, Eur)</t>
  </si>
  <si>
    <t>Fontes: Ministério das Finanças (2014-2019) - Programa de Estabilidade 2015/2019, abril 2015; OCDE (2014-2016) - Perspetivas Económicas No 97, junho 2015; Banco de Portugal (2014-2017) - Boletim Económico, junho 2015; Comissão Europeia (2014-2016) - Relatório ao abrigo da Supervisão Pós-Programa, junho 2015; Fundo Monetário Internacional (2014-2019)- World Economic Outlook, outubro 2015.</t>
  </si>
  <si>
    <t>Sources: Ministry of Finance (2014-2019) - Stability Programme 2015/2019, April 2015; OECD (2014-2016) - Economic Outlook No 97, June 2015; Bank of Portugal (2014-2017) - Economic Bulletin, June 2015; European Commission (2014-2016) - Post-Programme Surveillance Report, June 2015; International Monetary Fund (2014-2019) - World Economic Outlook, October 2015.</t>
  </si>
  <si>
    <t>Table 7 – Details of the official forecasts for the Portuguese economy</t>
  </si>
  <si>
    <t>Quadro 7 – Detalhe das previsões oficiais para a economia portuguesa</t>
  </si>
  <si>
    <t>Year</t>
  </si>
  <si>
    <t>MF</t>
  </si>
  <si>
    <t>OECD</t>
  </si>
  <si>
    <t>BoP</t>
  </si>
  <si>
    <t>EC</t>
  </si>
  <si>
    <t>IMF</t>
  </si>
  <si>
    <t>apr15</t>
  </si>
  <si>
    <t>jun15</t>
  </si>
  <si>
    <t>oct15</t>
  </si>
  <si>
    <t>Date</t>
  </si>
  <si>
    <t>Ano</t>
  </si>
  <si>
    <t>OCDE</t>
  </si>
  <si>
    <t>BdP</t>
  </si>
  <si>
    <t>FMI</t>
  </si>
  <si>
    <t>Data</t>
  </si>
  <si>
    <t>abr15</t>
  </si>
  <si>
    <t>out15</t>
  </si>
  <si>
    <r>
      <t xml:space="preserve">PIB real e componentes </t>
    </r>
    <r>
      <rPr>
        <sz val="10"/>
        <color theme="1"/>
        <rFont val="Calibri"/>
        <family val="2"/>
        <scheme val="minor"/>
      </rPr>
      <t>(variação, %)</t>
    </r>
  </si>
  <si>
    <r>
      <t>Real GDP and components</t>
    </r>
    <r>
      <rPr>
        <sz val="10"/>
        <color theme="1"/>
        <rFont val="Calibri"/>
        <family val="2"/>
        <scheme val="minor"/>
      </rPr>
      <t xml:space="preserve"> (change, %)</t>
    </r>
  </si>
  <si>
    <t>PIB</t>
  </si>
  <si>
    <t>GDP</t>
  </si>
  <si>
    <t>Consumo privado</t>
  </si>
  <si>
    <t>Private consumption</t>
  </si>
  <si>
    <t>Consumo público</t>
  </si>
  <si>
    <t>Public consumption</t>
  </si>
  <si>
    <t>Investimento (FBCF)</t>
  </si>
  <si>
    <t>Investment (GFCF)</t>
  </si>
  <si>
    <t>Exportações</t>
  </si>
  <si>
    <t>Exports</t>
  </si>
  <si>
    <t>Importações</t>
  </si>
  <si>
    <t>Imports</t>
  </si>
  <si>
    <t>Variação de existências</t>
  </si>
  <si>
    <t>Change in inventories and ALDV</t>
  </si>
  <si>
    <t>Deflator do consumo público</t>
  </si>
  <si>
    <t>Public consumption deflator</t>
  </si>
  <si>
    <t>Deflator da FBCF</t>
  </si>
  <si>
    <t>GFCF deflator</t>
  </si>
  <si>
    <t>Deflator das exportações</t>
  </si>
  <si>
    <t>Exports deflator</t>
  </si>
  <si>
    <t>Deflator das importações</t>
  </si>
  <si>
    <t>Imports deflator</t>
  </si>
  <si>
    <t>Deflator da variação de existências</t>
  </si>
  <si>
    <t>Change in stocks deflator</t>
  </si>
  <si>
    <t>IHPC / IPC</t>
  </si>
  <si>
    <t>HICP / ICP</t>
  </si>
  <si>
    <t>Variação (%)</t>
  </si>
  <si>
    <t>Change (%)</t>
  </si>
  <si>
    <t>Nível (mil M€)</t>
  </si>
  <si>
    <t>Level ('000 M€)</t>
  </si>
  <si>
    <t>Taxa de desemprego (% pop. ativa)</t>
  </si>
  <si>
    <t>Unemployment rate (% active pop.)</t>
  </si>
  <si>
    <t>Remunerações</t>
  </si>
  <si>
    <t>Compensation of employees</t>
  </si>
  <si>
    <t>Remuneração média por trabalhador</t>
  </si>
  <si>
    <t>Compensation per employees</t>
  </si>
  <si>
    <t>Produtividade aparente do trabalho</t>
  </si>
  <si>
    <t>Apparent labour productivity</t>
  </si>
  <si>
    <t>Total de horas trabalhadas</t>
  </si>
  <si>
    <t>Total hours worked</t>
  </si>
  <si>
    <r>
      <t>Setor externo</t>
    </r>
    <r>
      <rPr>
        <sz val="10"/>
        <color theme="1"/>
        <rFont val="Calibri"/>
        <family val="2"/>
        <scheme val="minor"/>
      </rPr>
      <t xml:space="preserve"> (% PIB)</t>
    </r>
  </si>
  <si>
    <r>
      <t xml:space="preserve">External sector </t>
    </r>
    <r>
      <rPr>
        <sz val="10"/>
        <color theme="1"/>
        <rFont val="Calibri"/>
        <family val="2"/>
        <scheme val="minor"/>
      </rPr>
      <t>(% GDP)</t>
    </r>
  </si>
  <si>
    <t>Capacidade líquida de financiamento</t>
  </si>
  <si>
    <t>Net lending</t>
  </si>
  <si>
    <t>Balança corrente</t>
  </si>
  <si>
    <t>Current account</t>
  </si>
  <si>
    <t>Balança de bens e serviços</t>
  </si>
  <si>
    <t>Balance of goods and services</t>
  </si>
  <si>
    <t>Balança de rend. primários e transferências</t>
  </si>
  <si>
    <t>Balance of primary income and transfers</t>
  </si>
  <si>
    <t>Balança de capital</t>
  </si>
  <si>
    <t>Capital account</t>
  </si>
  <si>
    <t>Desenvolvimentos cíclicos</t>
  </si>
  <si>
    <t>Cyclical developments</t>
  </si>
  <si>
    <t>PIB potencial (variação, %)</t>
  </si>
  <si>
    <t>Potential GDP (change, %)</t>
  </si>
  <si>
    <t>Output Gap (% PIB potencial)</t>
  </si>
  <si>
    <t>Output gap (% potential GDP)</t>
  </si>
  <si>
    <t>Procura externa relevante (variação, %)</t>
  </si>
  <si>
    <t>Taxa de juro longo prazo (%)</t>
  </si>
  <si>
    <t>Long-term interest rate (%)</t>
  </si>
  <si>
    <t>Taxa de câmbio EUR-USD</t>
  </si>
  <si>
    <t>EUR/USD exchange rate</t>
  </si>
  <si>
    <t>Preço do petróleo (Brent, USD)</t>
  </si>
  <si>
    <t>Oil prices (Brent, USD)</t>
  </si>
  <si>
    <r>
      <t xml:space="preserve">Chart 1 – GDP growth of the world's largest economies </t>
    </r>
    <r>
      <rPr>
        <sz val="9"/>
        <color rgb="FF682C1D"/>
        <rFont val="Segoe UI"/>
        <family val="2"/>
      </rPr>
      <t>(%)</t>
    </r>
  </si>
  <si>
    <r>
      <t xml:space="preserve">Gráfico 1 – Crescimento do PIB das principais economias mundiais </t>
    </r>
    <r>
      <rPr>
        <sz val="9"/>
        <color rgb="FF682C1D"/>
        <rFont val="Segoe UI"/>
        <family val="2"/>
      </rPr>
      <t>(%)</t>
    </r>
  </si>
  <si>
    <t>World</t>
  </si>
  <si>
    <t>Advanced economies</t>
  </si>
  <si>
    <t>United States</t>
  </si>
  <si>
    <t>Japan</t>
  </si>
  <si>
    <t>Germany</t>
  </si>
  <si>
    <t>United Kingdom</t>
  </si>
  <si>
    <t>France</t>
  </si>
  <si>
    <t>Italy</t>
  </si>
  <si>
    <t>Spain</t>
  </si>
  <si>
    <t>of which, euro area</t>
  </si>
  <si>
    <t>Emerging economies</t>
  </si>
  <si>
    <t>China</t>
  </si>
  <si>
    <t>Brazil</t>
  </si>
  <si>
    <t>India</t>
  </si>
  <si>
    <t>Russia</t>
  </si>
  <si>
    <t>Mundo</t>
  </si>
  <si>
    <t>Economias avançadas</t>
  </si>
  <si>
    <t>Estados Unidos</t>
  </si>
  <si>
    <t>Japão</t>
  </si>
  <si>
    <t>Alemanha</t>
  </si>
  <si>
    <t>Reino Unido</t>
  </si>
  <si>
    <t>França</t>
  </si>
  <si>
    <t>Itália</t>
  </si>
  <si>
    <t>Espanha</t>
  </si>
  <si>
    <t>p.m. área do euro</t>
  </si>
  <si>
    <t>Economias emergentes</t>
  </si>
  <si>
    <t>Brasil</t>
  </si>
  <si>
    <t>Índia</t>
  </si>
  <si>
    <t>Rússia</t>
  </si>
  <si>
    <t>out-15</t>
  </si>
  <si>
    <t>jul-15</t>
  </si>
  <si>
    <t>out-14</t>
  </si>
  <si>
    <t>oct-14</t>
  </si>
  <si>
    <t>% PIB mundial</t>
  </si>
  <si>
    <t>% world GDP</t>
  </si>
  <si>
    <t>Fonte: FMI – World Economic Outlook , outubro 2015.</t>
  </si>
  <si>
    <t>Source: IMF – World Economic Outlook, October 2015.</t>
  </si>
  <si>
    <t>Chart 2 - Oil price and exchange rates</t>
  </si>
  <si>
    <t>Oil price (Brent, USD)</t>
  </si>
  <si>
    <t>Euro and pound exchange rate (in USD)</t>
  </si>
  <si>
    <t>Month</t>
  </si>
  <si>
    <t>Label Chart</t>
  </si>
  <si>
    <t>EUR/USD</t>
  </si>
  <si>
    <t>GBP/USD</t>
  </si>
  <si>
    <t>Mês</t>
  </si>
  <si>
    <t xml:space="preserve">Preço do petróleo (Brent, USD) </t>
  </si>
  <si>
    <t>Cotação do euro e da libra (em USD)</t>
  </si>
  <si>
    <t>Set</t>
  </si>
  <si>
    <t>Sep</t>
  </si>
  <si>
    <t>Ago</t>
  </si>
  <si>
    <t>Aug</t>
  </si>
  <si>
    <t>Jul</t>
  </si>
  <si>
    <t>Jun</t>
  </si>
  <si>
    <t>Mai</t>
  </si>
  <si>
    <t>May</t>
  </si>
  <si>
    <t>Abr</t>
  </si>
  <si>
    <t>Apr</t>
  </si>
  <si>
    <t>Mar</t>
  </si>
  <si>
    <t>Fev</t>
  </si>
  <si>
    <t>Feb</t>
  </si>
  <si>
    <t>Jan</t>
  </si>
  <si>
    <t>Dez</t>
  </si>
  <si>
    <t>Dec</t>
  </si>
  <si>
    <t>Nov</t>
  </si>
  <si>
    <t>Out</t>
  </si>
  <si>
    <t>Oct</t>
  </si>
  <si>
    <t>Fonte: Investing.com.</t>
  </si>
  <si>
    <t>Source: Investing.com.</t>
  </si>
  <si>
    <t>Chart 3 –  Forecasts for the euro area economy</t>
  </si>
  <si>
    <t>Gráfico 3 – Previsões para a economia da área do euro</t>
  </si>
  <si>
    <t>Real GDP growth</t>
  </si>
  <si>
    <t>Inflation</t>
  </si>
  <si>
    <t>Unemployment rate</t>
  </si>
  <si>
    <t>Crescimento do PIB</t>
  </si>
  <si>
    <t>Inflação</t>
  </si>
  <si>
    <t>Taxa de desemprego</t>
  </si>
  <si>
    <t>Eurosystem staff projections   |   Projeções de especialistas do Eurosistema</t>
  </si>
  <si>
    <t>Limite superior</t>
  </si>
  <si>
    <t>Upper bond</t>
  </si>
  <si>
    <t>setembro 2015</t>
  </si>
  <si>
    <t>September 2015</t>
  </si>
  <si>
    <t>Limite inferior</t>
  </si>
  <si>
    <t>Lower bond</t>
  </si>
  <si>
    <t>junho 2015</t>
  </si>
  <si>
    <t>June 2015</t>
  </si>
  <si>
    <t>Average forecasts from the ECB's external forecasters panel   |   Média do inquérito a previsores externos ao BCE</t>
  </si>
  <si>
    <t>3ºT 2015</t>
  </si>
  <si>
    <t>Q3 2015</t>
  </si>
  <si>
    <t>2ºT 2015</t>
  </si>
  <si>
    <t>Q2 2015</t>
  </si>
  <si>
    <t>Fontes: Eurosystem staff macroeconomic projections, setembro 2015; ECB Survey of Professional Forecasters, 3ºT 2015. | Nota: o sombreado corresponde aos intervalos de confiança da previsão dos exercícios mais recentes.</t>
  </si>
  <si>
    <t>Sources: Eurosystem staff macroeconomic projections, september 2015; ECB Survey of Professional Forecasters, Q3 2015. | Nota: Note: the shaded area corresponds to the forecast interval of the most recent exercises.</t>
  </si>
  <si>
    <r>
      <t xml:space="preserve">Chart 4 –  Growth forecast for the ten major destinations of exports </t>
    </r>
    <r>
      <rPr>
        <sz val="9"/>
        <color rgb="FF682C1D"/>
        <rFont val="Segoe UI"/>
        <family val="2"/>
      </rPr>
      <t>(change, %)</t>
    </r>
  </si>
  <si>
    <r>
      <t xml:space="preserve">Gráfico 4 – Previsões para o crescimento nos dez maiores destinos de exportação </t>
    </r>
    <r>
      <rPr>
        <sz val="9"/>
        <color rgb="FF682C1D"/>
        <rFont val="Segoe UI"/>
        <family val="2"/>
      </rPr>
      <t>(variação, %)</t>
    </r>
  </si>
  <si>
    <t>% Exp. PT</t>
  </si>
  <si>
    <t>Angola</t>
  </si>
  <si>
    <t>Países Baixos</t>
  </si>
  <si>
    <t>The Netherlands</t>
  </si>
  <si>
    <t>Bélgica</t>
  </si>
  <si>
    <t>Belgium</t>
  </si>
  <si>
    <t>Fonte: INE (exportações de bens a preços correntes) e FMI (previsões) – World Economic Outlook, outubro 2015.</t>
  </si>
  <si>
    <t>Source: INE (exports of goods at current prices) and IMF (forecasts) – World Economic Outlook, October 2015.</t>
  </si>
  <si>
    <r>
      <t xml:space="preserve">Gráfico 5 - Indicadores relevantes para a evolução do consumo </t>
    </r>
    <r>
      <rPr>
        <sz val="9"/>
        <color rgb="FF682C1D"/>
        <rFont val="Segoe UI"/>
        <family val="2"/>
      </rPr>
      <t>(ano terminado no trimestre)</t>
    </r>
  </si>
  <si>
    <t>Q1</t>
  </si>
  <si>
    <t>Q2</t>
  </si>
  <si>
    <t>Q3</t>
  </si>
  <si>
    <t>Q4</t>
  </si>
  <si>
    <t>I</t>
  </si>
  <si>
    <t>II</t>
  </si>
  <si>
    <t>III</t>
  </si>
  <si>
    <t>IV</t>
  </si>
  <si>
    <t>Rendimento disponível e poupança</t>
  </si>
  <si>
    <t>Disposable income and savings</t>
  </si>
  <si>
    <t>Rendimento disponível (var., %)</t>
  </si>
  <si>
    <t>Disposable income (change, %)</t>
  </si>
  <si>
    <t>Taxa de poupança (% rend. disp.)</t>
  </si>
  <si>
    <t>Savings rate (% disp. income)</t>
  </si>
  <si>
    <r>
      <t>Empréstimos a particulares – novas operações</t>
    </r>
    <r>
      <rPr>
        <sz val="10"/>
        <rFont val="Calibri"/>
        <family val="2"/>
        <scheme val="minor"/>
      </rPr>
      <t xml:space="preserve"> (var., %)</t>
    </r>
  </si>
  <si>
    <t>Loans to households – new operations (change, %)</t>
  </si>
  <si>
    <t>Habitação</t>
  </si>
  <si>
    <t>Housing</t>
  </si>
  <si>
    <t>Consumo</t>
  </si>
  <si>
    <t>Consumption</t>
  </si>
  <si>
    <t>Fontes: INE e Banco de Portugal.</t>
  </si>
  <si>
    <t>Sources: INE and Bank of Portugal.</t>
  </si>
  <si>
    <r>
      <t xml:space="preserve">Chart 6 – GDP growth and contributions </t>
    </r>
    <r>
      <rPr>
        <sz val="9"/>
        <color rgb="FF682C1D"/>
        <rFont val="Segoe UI"/>
        <family val="2"/>
      </rPr>
      <t>(change)</t>
    </r>
  </si>
  <si>
    <r>
      <t xml:space="preserve">Gráfico 6 – Crescimento do PIB e contributos </t>
    </r>
    <r>
      <rPr>
        <sz val="9"/>
        <color rgb="FF682C1D"/>
        <rFont val="Segoe UI"/>
        <family val="2"/>
      </rPr>
      <t>(variação)</t>
    </r>
  </si>
  <si>
    <t>GDP (%)</t>
  </si>
  <si>
    <t>Domestic demand (p.p.)</t>
  </si>
  <si>
    <t>Net exports (p.p.)</t>
  </si>
  <si>
    <t>PIB (%)</t>
  </si>
  <si>
    <t>Procura interna (p.p.)</t>
  </si>
  <si>
    <t>Exportações líquidas (p.p.)</t>
  </si>
  <si>
    <t>out</t>
  </si>
  <si>
    <t>oct</t>
  </si>
  <si>
    <t>mar</t>
  </si>
  <si>
    <t>Fonte: INE (2014) e projeções CFP (2015-2019).</t>
  </si>
  <si>
    <t>Source: INE (2014) and CFP projections (2015-2019).</t>
  </si>
  <si>
    <t>Chart 7 – Change in real GDP</t>
  </si>
  <si>
    <t>Gráfico 7 – Evolução do PIB real</t>
  </si>
  <si>
    <r>
      <rPr>
        <b/>
        <sz val="10"/>
        <color theme="1"/>
        <rFont val="Calibri"/>
        <family val="2"/>
        <scheme val="minor"/>
      </rPr>
      <t xml:space="preserve">Em nível </t>
    </r>
    <r>
      <rPr>
        <sz val="10"/>
        <color theme="1"/>
        <rFont val="Calibri"/>
        <family val="2"/>
        <scheme val="minor"/>
      </rPr>
      <t>(2007=100)</t>
    </r>
  </si>
  <si>
    <r>
      <rPr>
        <b/>
        <sz val="10"/>
        <color theme="1"/>
        <rFont val="Calibri"/>
        <family val="2"/>
        <scheme val="minor"/>
      </rPr>
      <t xml:space="preserve">Level </t>
    </r>
    <r>
      <rPr>
        <sz val="10"/>
        <color theme="1"/>
        <rFont val="Calibri"/>
        <family val="2"/>
        <scheme val="minor"/>
      </rPr>
      <t>(2007=100)</t>
    </r>
  </si>
  <si>
    <t>INE</t>
  </si>
  <si>
    <t>CFP projection</t>
  </si>
  <si>
    <t>Erro padrão</t>
  </si>
  <si>
    <t>Standard deviation</t>
  </si>
  <si>
    <r>
      <rPr>
        <b/>
        <sz val="10"/>
        <color theme="1"/>
        <rFont val="Calibri"/>
        <family val="2"/>
        <scheme val="minor"/>
      </rPr>
      <t xml:space="preserve">Em variação anual </t>
    </r>
    <r>
      <rPr>
        <sz val="10"/>
        <color theme="1"/>
        <rFont val="Calibri"/>
        <family val="2"/>
        <scheme val="minor"/>
      </rPr>
      <t>(%)</t>
    </r>
  </si>
  <si>
    <r>
      <rPr>
        <b/>
        <sz val="10"/>
        <color theme="1"/>
        <rFont val="Calibri"/>
        <family val="2"/>
        <scheme val="minor"/>
      </rPr>
      <t xml:space="preserve">Annual change </t>
    </r>
    <r>
      <rPr>
        <sz val="10"/>
        <color theme="1"/>
        <rFont val="Calibri"/>
        <family val="2"/>
        <scheme val="minor"/>
      </rPr>
      <t>(%)</t>
    </r>
  </si>
  <si>
    <t>Fonte: INE (2014) e projeções CFP (2015-2019). Nota: A zona sombreada corresponde ao intervalo de confiança da previsão de 68%, baseado no erro padrão dentro da amostra. As bandas representadas tomam as projeções do CFP como não enviesadas, tendo por base o pressuposto de normalidade dos erros de previsão.</t>
  </si>
  <si>
    <t>Source: INE (2014) and CFP projections (2015-2019). Note: The shaded area corresponds to a forecast confidence interval of 68%, based on the standard error within the sample. The represented bands take the CFP projections as non-biased, based on the assumption of forecast errors normality.</t>
  </si>
  <si>
    <r>
      <t xml:space="preserve">Chart 8 – Deflators </t>
    </r>
    <r>
      <rPr>
        <sz val="9"/>
        <color rgb="FF682C1D"/>
        <rFont val="Segoe UI"/>
        <family val="2"/>
      </rPr>
      <t>(change, %)</t>
    </r>
  </si>
  <si>
    <r>
      <t>Gráfico 8 - Deflatores</t>
    </r>
    <r>
      <rPr>
        <sz val="9"/>
        <color rgb="FF682C1D"/>
        <rFont val="Segoe UI"/>
        <family val="2"/>
      </rPr>
      <t xml:space="preserve"> (variação, %)</t>
    </r>
  </si>
  <si>
    <r>
      <t xml:space="preserve">Chart 9 – Employment </t>
    </r>
    <r>
      <rPr>
        <sz val="9"/>
        <color rgb="FF682C1D"/>
        <rFont val="Segoe UI"/>
        <family val="2"/>
      </rPr>
      <t>(change, %)</t>
    </r>
  </si>
  <si>
    <r>
      <t xml:space="preserve">Gráfico 9 - Emprego </t>
    </r>
    <r>
      <rPr>
        <sz val="9"/>
        <color rgb="FF682C1D"/>
        <rFont val="Segoe UI"/>
        <family val="2"/>
      </rPr>
      <t>(variação, %)</t>
    </r>
  </si>
  <si>
    <t>Gráfico 10 – PIB potencial e hiato do produto</t>
  </si>
  <si>
    <t>maio 2015 - Comissão Europeia</t>
  </si>
  <si>
    <t>may 2015 - European Commision</t>
  </si>
  <si>
    <t>Fonte: Cálculos CFP e Comissão Europeia - Economic Forecasts, maio 2015.</t>
  </si>
  <si>
    <t>Source: CFP calculations and European Commission - Economic Forecasts, may 2015.</t>
  </si>
  <si>
    <t>Quadro 3 - Previsões oficiais para a economia portuguesa</t>
  </si>
  <si>
    <t>Table 3 – Official forecasts for the Portuguese economy</t>
  </si>
  <si>
    <t>Table 7 - Details of the official forecasts for the Portuguese economy</t>
  </si>
  <si>
    <t>Quadro 7 - Detalhes das previsões oficiais para a economia portuguesa</t>
  </si>
  <si>
    <t>Chart 3 - Forecasts for the euro area economy</t>
  </si>
  <si>
    <t>Gráfico 3 - Previsões para a economia da área do euro</t>
  </si>
  <si>
    <t>Chart 4 –  Growth forecast for the ten major destinations of exports (change, %)</t>
  </si>
  <si>
    <t>Gráfico 4 – Previsões para o crescimento nos dez maiores destinos de exportação (variação, %)</t>
  </si>
  <si>
    <r>
      <t xml:space="preserve">Chart 5 –  Relevant indicators to the change in consumption </t>
    </r>
    <r>
      <rPr>
        <sz val="9"/>
        <color rgb="FF682C1D"/>
        <rFont val="Segoe UI"/>
        <family val="2"/>
      </rPr>
      <t>(year ending in the quarter)</t>
    </r>
  </si>
  <si>
    <t>Chart 5 –  Relevant indicators to the change in consumption (year ending in the quarter)</t>
  </si>
  <si>
    <t>Chart 6 – GDP growth and contributions (change)</t>
  </si>
  <si>
    <t>Gráfico 6 – Crescimento do PIB e contributos (variação)</t>
  </si>
  <si>
    <t>Chart 8 – Deflators (change, %)</t>
  </si>
  <si>
    <t>Gráfico 8 - Deflatores (variação, %)</t>
  </si>
  <si>
    <t>Chart 10 – Potential GDP and output gap</t>
  </si>
  <si>
    <t>Fonte: INE. Projeções e cálculos do CFP. | Nota: Os agregados orçamentais de 2013 e 2014 foram ajustados de medidas temporárias e fatores especiais. Em 2015 e nos anos seguintes não foram consideradas medidas desta natureza (ver Quadro 8).</t>
  </si>
  <si>
    <t>Fonte: INE. Projeções e cálculos do CFP. | Nota: os valores relativos ao período 2010-2014 foram ajustados de medidas temporárias e não recorrentes. Nesse período, as diferenças entre projeções decorrem de revisões entretanto efetuadas pelo INE, às contas nacionais trimestrais. No período de 2015-2019 não foram consideradas medidas com esta natureza (ver Quadro 8).</t>
  </si>
  <si>
    <t>Fonte: MF. Projeções e cálculos do CFP. | Nota: os valores relativos ao período 2010-2014 os valores foram ajustados de medidas temporárias e fatores especiais. Nesse período, as diferenças entre projeções decorrem de revisões entretanto efetuadas pelo INE, no âmbito da 2.ª notificação de 2015 do PDE. No período de 2015-2019 não foram consideradas medidas com esta natureza (ver Quadro 8).</t>
  </si>
  <si>
    <t>Source: INE. CFP's projections and calculations. | Note: figures from 2010 to 2014 are adjusted from temporary measures and special factors. In that period, the difference between both projections are due to revisions made by INE to the quarterly national accounts. In the period 2015-2019 no temporary measures were considered (see Table 8).</t>
  </si>
  <si>
    <t>Source: INE. CFP's projections and calculations. | Note: figures from 2013 and 2014 are adjusted from temporary measures. In that period, the difference between both projections are due to revisions made by INE to the quarterly national accounts. In the period 2015-2019 no temporary measures were considered (see Table 8).</t>
  </si>
  <si>
    <t>Source: INE. CFP's projections and calculations. | Note: figures from 2013 and 2014 are adjusted from temporary measures and special factors. From 2015 onwards no temporary measures were considered (see Table 8).</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</si>
</sst>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 _€_-;\-* #,##0.00\ _€_-;_-* &quot;-&quot;??\ _€_-;_-@_-"/>
    <numFmt numFmtId="164" formatCode="0.0"/>
    <numFmt numFmtId="165" formatCode="#,##0.0"/>
    <numFmt numFmtId="166" formatCode="0.0___)_)"/>
  </numFmts>
  <fonts count="50" x14ac:knownFonts="1">
    <font>
      <sz val="11"/>
      <color theme="1"/>
      <name val="Calibri"/>
      <family val="2"/>
      <scheme val="minor"/>
    </font>
    <font>
      <b/>
      <sz val="14"/>
      <color theme="0"/>
      <name val="Segoe UI"/>
      <family val="2"/>
    </font>
    <font>
      <sz val="11"/>
      <color theme="1"/>
      <name val="Segoe UI"/>
      <family val="2"/>
    </font>
    <font>
      <b/>
      <sz val="11"/>
      <color theme="1"/>
      <name val="Segoe UI"/>
      <family val="2"/>
    </font>
    <font>
      <u/>
      <sz val="11"/>
      <color theme="10"/>
      <name val="Calibri"/>
      <family val="2"/>
      <scheme val="minor"/>
    </font>
    <font>
      <b/>
      <u/>
      <sz val="11"/>
      <color theme="0"/>
      <name val="Segoe UI"/>
      <family val="2"/>
    </font>
    <font>
      <sz val="10"/>
      <name val="Arial"/>
      <family val="2"/>
    </font>
    <font>
      <sz val="8"/>
      <color theme="1"/>
      <name val="Segoe UI"/>
      <family val="2"/>
    </font>
    <font>
      <sz val="12"/>
      <name val="Times New Roman"/>
      <family val="1"/>
    </font>
    <font>
      <sz val="11"/>
      <color theme="1"/>
      <name val="Calibri"/>
      <family val="2"/>
      <scheme val="minor"/>
    </font>
    <font>
      <sz val="10"/>
      <color theme="1"/>
      <name val="Calibri"/>
      <family val="2"/>
      <scheme val="minor"/>
    </font>
    <font>
      <b/>
      <sz val="10"/>
      <color theme="1"/>
      <name val="Calibri"/>
      <family val="2"/>
      <scheme val="minor"/>
    </font>
    <font>
      <b/>
      <sz val="10"/>
      <color theme="0"/>
      <name val="Calibri"/>
      <family val="2"/>
      <scheme val="minor"/>
    </font>
    <font>
      <b/>
      <sz val="9"/>
      <color rgb="FF682C1D"/>
      <name val="Segoe UI"/>
      <family val="2"/>
    </font>
    <font>
      <sz val="9"/>
      <color rgb="FF682C1D"/>
      <name val="Segoe UI"/>
      <family val="2"/>
    </font>
    <font>
      <sz val="10.5"/>
      <color theme="1"/>
      <name val="Segoe UI"/>
      <family val="2"/>
    </font>
    <font>
      <sz val="8"/>
      <color theme="1"/>
      <name val="Calibri"/>
      <family val="2"/>
      <scheme val="minor"/>
    </font>
    <font>
      <b/>
      <u/>
      <sz val="10.5"/>
      <color theme="0"/>
      <name val="Segoe UI"/>
      <family val="2"/>
    </font>
    <font>
      <b/>
      <sz val="10.5"/>
      <name val="Segoe UI"/>
      <family val="2"/>
    </font>
    <font>
      <sz val="10"/>
      <color theme="7"/>
      <name val="Calibri"/>
      <family val="2"/>
      <scheme val="minor"/>
    </font>
    <font>
      <b/>
      <vertAlign val="superscript"/>
      <sz val="10"/>
      <color theme="0"/>
      <name val="Calibri"/>
      <family val="2"/>
      <scheme val="minor"/>
    </font>
    <font>
      <b/>
      <vertAlign val="subscript"/>
      <sz val="10"/>
      <color theme="0"/>
      <name val="Calibri"/>
      <family val="2"/>
      <scheme val="minor"/>
    </font>
    <font>
      <b/>
      <sz val="9"/>
      <color theme="5" tint="-0.249977111117893"/>
      <name val="Segoe UI"/>
      <family val="2"/>
    </font>
    <font>
      <sz val="9"/>
      <color theme="5" tint="-0.249977111117893"/>
      <name val="Segoe UI"/>
      <family val="2"/>
    </font>
    <font>
      <u/>
      <sz val="11"/>
      <color theme="10"/>
      <name val="Segoe UI"/>
      <family val="2"/>
    </font>
    <font>
      <b/>
      <sz val="10"/>
      <color theme="0"/>
      <name val="Calibri"/>
      <family val="2"/>
    </font>
    <font>
      <sz val="10"/>
      <color theme="1"/>
      <name val="Calibri"/>
      <family val="2"/>
    </font>
    <font>
      <b/>
      <sz val="11"/>
      <color theme="0"/>
      <name val="Calibri"/>
      <family val="2"/>
      <scheme val="minor"/>
    </font>
    <font>
      <sz val="11"/>
      <color rgb="FFFF0000"/>
      <name val="Calibri"/>
      <family val="2"/>
      <scheme val="minor"/>
    </font>
    <font>
      <b/>
      <sz val="11"/>
      <color theme="1"/>
      <name val="Calibri"/>
      <family val="2"/>
      <scheme val="minor"/>
    </font>
    <font>
      <b/>
      <sz val="10"/>
      <color theme="1"/>
      <name val="Segoe UI"/>
      <family val="2"/>
    </font>
    <font>
      <sz val="10"/>
      <color theme="0"/>
      <name val="Calibri"/>
      <family val="2"/>
      <scheme val="minor"/>
    </font>
    <font>
      <sz val="12"/>
      <color rgb="FF222222"/>
      <name val="Arial"/>
      <family val="2"/>
    </font>
    <font>
      <u/>
      <sz val="10.5"/>
      <color theme="0"/>
      <name val="Segoe UI"/>
      <family val="2"/>
    </font>
    <font>
      <b/>
      <i/>
      <sz val="9"/>
      <color rgb="FF682C1D"/>
      <name val="Segoe UI"/>
      <family val="2"/>
    </font>
    <font>
      <b/>
      <sz val="11"/>
      <name val="Calibri"/>
      <family val="2"/>
      <scheme val="minor"/>
    </font>
    <font>
      <b/>
      <i/>
      <sz val="11"/>
      <color theme="1" tint="0.249977111117893"/>
      <name val="Calibri"/>
      <family val="2"/>
      <scheme val="minor"/>
    </font>
    <font>
      <b/>
      <i/>
      <sz val="10"/>
      <color theme="1" tint="0.249977111117893"/>
      <name val="Calibri"/>
      <family val="2"/>
      <scheme val="minor"/>
    </font>
    <font>
      <b/>
      <sz val="10"/>
      <name val="Calibri"/>
      <family val="2"/>
      <scheme val="minor"/>
    </font>
    <font>
      <sz val="10"/>
      <name val="Calibri"/>
      <family val="2"/>
      <scheme val="minor"/>
    </font>
    <font>
      <b/>
      <i/>
      <sz val="10"/>
      <color theme="4"/>
      <name val="Calibri"/>
      <family val="2"/>
      <scheme val="minor"/>
    </font>
    <font>
      <i/>
      <sz val="10"/>
      <name val="Calibri"/>
      <family val="2"/>
      <scheme val="minor"/>
    </font>
    <font>
      <sz val="9"/>
      <color theme="1"/>
      <name val="Calibri"/>
      <family val="2"/>
      <scheme val="minor"/>
    </font>
    <font>
      <b/>
      <sz val="10.5"/>
      <color theme="1"/>
      <name val="Segoe UI"/>
      <family val="2"/>
    </font>
    <font>
      <sz val="8"/>
      <color rgb="FF000000"/>
      <name val="Segoe UI"/>
      <family val="2"/>
    </font>
    <font>
      <sz val="8"/>
      <name val="Segoe UI"/>
      <family val="2"/>
    </font>
    <font>
      <b/>
      <sz val="10"/>
      <color theme="9"/>
      <name val="Calibri"/>
      <family val="2"/>
      <scheme val="minor"/>
    </font>
    <font>
      <sz val="10"/>
      <color rgb="FF000000"/>
      <name val="Calibri"/>
      <family val="2"/>
      <scheme val="minor"/>
    </font>
    <font>
      <b/>
      <i/>
      <sz val="10"/>
      <color theme="0"/>
      <name val="Calibri"/>
      <family val="2"/>
      <scheme val="minor"/>
    </font>
    <font>
      <sz val="10"/>
      <color rgb="FFFF0000"/>
      <name val="Calibri"/>
      <family val="2"/>
      <scheme val="minor"/>
    </font>
  </fonts>
  <fills count="16">
    <fill>
      <patternFill patternType="none"/>
    </fill>
    <fill>
      <patternFill patternType="gray125"/>
    </fill>
    <fill>
      <patternFill patternType="solid">
        <fgColor theme="5" tint="-0.249977111117893"/>
        <bgColor indexed="64"/>
      </patternFill>
    </fill>
    <fill>
      <patternFill patternType="solid">
        <fgColor theme="5" tint="0.39997558519241921"/>
        <bgColor indexed="64"/>
      </patternFill>
    </fill>
    <fill>
      <patternFill patternType="solid">
        <fgColor theme="5"/>
        <bgColor indexed="64"/>
      </patternFill>
    </fill>
    <fill>
      <patternFill patternType="solid">
        <fgColor theme="2"/>
        <bgColor indexed="64"/>
      </patternFill>
    </fill>
    <fill>
      <patternFill patternType="solid">
        <fgColor theme="8"/>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5" tint="-0.499984740745262"/>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2" tint="0.79998168889431442"/>
        <bgColor indexed="64"/>
      </patternFill>
    </fill>
    <fill>
      <patternFill patternType="solid">
        <fgColor theme="8" tint="0.39997558519241921"/>
        <bgColor indexed="64"/>
      </patternFill>
    </fill>
    <fill>
      <patternFill patternType="solid">
        <fgColor theme="7" tint="0.59999389629810485"/>
        <bgColor indexed="64"/>
      </patternFill>
    </fill>
  </fills>
  <borders count="79">
    <border>
      <left/>
      <right/>
      <top/>
      <bottom/>
      <diagonal/>
    </border>
    <border>
      <left/>
      <right/>
      <top style="thin">
        <color indexed="64"/>
      </top>
      <bottom/>
      <diagonal/>
    </border>
    <border>
      <left style="thin">
        <color theme="0"/>
      </left>
      <right style="thin">
        <color theme="0"/>
      </right>
      <top/>
      <bottom/>
      <diagonal/>
    </border>
    <border>
      <left style="thin">
        <color theme="0"/>
      </left>
      <right style="thin">
        <color theme="0"/>
      </right>
      <top style="thin">
        <color theme="0"/>
      </top>
      <bottom style="thin">
        <color theme="0"/>
      </bottom>
      <diagonal/>
    </border>
    <border>
      <left style="thin">
        <color theme="0"/>
      </left>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theme="0"/>
      </left>
      <right/>
      <top style="thin">
        <color theme="0"/>
      </top>
      <bottom/>
      <diagonal/>
    </border>
    <border>
      <left/>
      <right style="thin">
        <color theme="0"/>
      </right>
      <top style="thin">
        <color theme="0"/>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theme="0"/>
      </top>
      <bottom style="thin">
        <color indexed="64"/>
      </bottom>
      <diagonal/>
    </border>
    <border>
      <left style="thin">
        <color indexed="64"/>
      </left>
      <right style="thin">
        <color indexed="64"/>
      </right>
      <top/>
      <bottom/>
      <diagonal/>
    </border>
    <border>
      <left style="thin">
        <color indexed="64"/>
      </left>
      <right/>
      <top/>
      <bottom/>
      <diagonal/>
    </border>
    <border>
      <left style="hair">
        <color indexed="64"/>
      </left>
      <right style="hair">
        <color indexed="64"/>
      </right>
      <top/>
      <bottom/>
      <diagonal/>
    </border>
    <border>
      <left/>
      <right style="thin">
        <color auto="1"/>
      </right>
      <top/>
      <bottom/>
      <diagonal/>
    </border>
    <border>
      <left style="thin">
        <color indexed="64"/>
      </left>
      <right/>
      <top/>
      <bottom style="thin">
        <color indexed="64"/>
      </bottom>
      <diagonal/>
    </border>
    <border>
      <left style="hair">
        <color indexed="64"/>
      </left>
      <right style="hair">
        <color indexed="64"/>
      </right>
      <top/>
      <bottom style="thin">
        <color indexed="64"/>
      </bottom>
      <diagonal/>
    </border>
    <border>
      <left style="thin">
        <color theme="0"/>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theme="0"/>
      </right>
      <top style="thin">
        <color theme="0"/>
      </top>
      <bottom style="thin">
        <color theme="3"/>
      </bottom>
      <diagonal/>
    </border>
    <border>
      <left style="thin">
        <color theme="0"/>
      </left>
      <right/>
      <top style="thin">
        <color theme="0"/>
      </top>
      <bottom style="thin">
        <color theme="3"/>
      </bottom>
      <diagonal/>
    </border>
    <border>
      <left style="thin">
        <color theme="0"/>
      </left>
      <right style="thin">
        <color theme="0"/>
      </right>
      <top style="thin">
        <color theme="0"/>
      </top>
      <bottom style="thin">
        <color theme="3"/>
      </bottom>
      <diagonal/>
    </border>
    <border>
      <left style="thin">
        <color theme="0"/>
      </left>
      <right/>
      <top style="thin">
        <color indexed="64"/>
      </top>
      <bottom style="thin">
        <color theme="0"/>
      </bottom>
      <diagonal/>
    </border>
    <border>
      <left/>
      <right style="thin">
        <color theme="0"/>
      </right>
      <top style="thin">
        <color indexed="64"/>
      </top>
      <bottom style="thin">
        <color theme="0"/>
      </bottom>
      <diagonal/>
    </border>
    <border>
      <left/>
      <right style="thin">
        <color theme="0"/>
      </right>
      <top style="thin">
        <color theme="0"/>
      </top>
      <bottom style="thin">
        <color indexed="64"/>
      </bottom>
      <diagonal/>
    </border>
    <border>
      <left style="thin">
        <color theme="0"/>
      </left>
      <right/>
      <top style="thin">
        <color theme="0"/>
      </top>
      <bottom style="thin">
        <color indexed="64"/>
      </bottom>
      <diagonal/>
    </border>
    <border>
      <left style="thin">
        <color indexed="64"/>
      </left>
      <right/>
      <top style="thin">
        <color indexed="64"/>
      </top>
      <bottom/>
      <diagonal/>
    </border>
    <border>
      <left/>
      <right/>
      <top style="thin">
        <color theme="0"/>
      </top>
      <bottom/>
      <diagonal/>
    </border>
    <border>
      <left style="hair">
        <color theme="0"/>
      </left>
      <right/>
      <top style="hair">
        <color theme="0"/>
      </top>
      <bottom style="hair">
        <color theme="0"/>
      </bottom>
      <diagonal/>
    </border>
    <border>
      <left/>
      <right/>
      <top style="hair">
        <color theme="0"/>
      </top>
      <bottom style="hair">
        <color theme="0"/>
      </bottom>
      <diagonal/>
    </border>
    <border>
      <left/>
      <right style="hair">
        <color theme="0"/>
      </right>
      <top style="hair">
        <color theme="0"/>
      </top>
      <bottom style="hair">
        <color theme="0"/>
      </bottom>
      <diagonal/>
    </border>
    <border>
      <left/>
      <right style="thin">
        <color theme="0"/>
      </right>
      <top/>
      <bottom/>
      <diagonal/>
    </border>
    <border>
      <left style="thin">
        <color theme="0"/>
      </left>
      <right style="hair">
        <color theme="0"/>
      </right>
      <top style="hair">
        <color theme="0"/>
      </top>
      <bottom style="thin">
        <color theme="3"/>
      </bottom>
      <diagonal/>
    </border>
    <border>
      <left style="hair">
        <color theme="0"/>
      </left>
      <right style="hair">
        <color theme="0"/>
      </right>
      <top style="hair">
        <color theme="0"/>
      </top>
      <bottom style="thin">
        <color theme="3"/>
      </bottom>
      <diagonal/>
    </border>
    <border>
      <left style="hair">
        <color theme="0"/>
      </left>
      <right/>
      <top/>
      <bottom style="hair">
        <color theme="0"/>
      </bottom>
      <diagonal/>
    </border>
    <border>
      <left/>
      <right/>
      <top/>
      <bottom style="hair">
        <color theme="0"/>
      </bottom>
      <diagonal/>
    </border>
    <border>
      <left/>
      <right style="hair">
        <color theme="0"/>
      </right>
      <top/>
      <bottom style="hair">
        <color theme="0"/>
      </bottom>
      <diagonal/>
    </border>
    <border>
      <left style="hair">
        <color theme="0"/>
      </left>
      <right style="hair">
        <color theme="0"/>
      </right>
      <top style="hair">
        <color theme="0"/>
      </top>
      <bottom/>
      <diagonal/>
    </border>
    <border>
      <left style="hair">
        <color theme="0"/>
      </left>
      <right style="hair">
        <color theme="0"/>
      </right>
      <top style="hair">
        <color theme="0"/>
      </top>
      <bottom style="dotted">
        <color theme="0"/>
      </bottom>
      <diagonal/>
    </border>
    <border>
      <left/>
      <right/>
      <top/>
      <bottom style="thin">
        <color theme="5" tint="-0.24994659260841701"/>
      </bottom>
      <diagonal/>
    </border>
    <border>
      <left/>
      <right/>
      <top/>
      <bottom style="medium">
        <color indexed="64"/>
      </bottom>
      <diagonal/>
    </border>
    <border>
      <left/>
      <right/>
      <top style="medium">
        <color auto="1"/>
      </top>
      <bottom/>
      <diagonal/>
    </border>
    <border>
      <left/>
      <right style="thin">
        <color indexed="64"/>
      </right>
      <top style="thin">
        <color theme="0"/>
      </top>
      <bottom style="thin">
        <color indexed="64"/>
      </bottom>
      <diagonal/>
    </border>
    <border>
      <left style="thin">
        <color indexed="64"/>
      </left>
      <right style="thin">
        <color indexed="64"/>
      </right>
      <top style="thin">
        <color theme="0"/>
      </top>
      <bottom style="thin">
        <color indexed="64"/>
      </bottom>
      <diagonal/>
    </border>
    <border>
      <left/>
      <right/>
      <top/>
      <bottom style="thin">
        <color theme="0"/>
      </bottom>
      <diagonal/>
    </border>
    <border>
      <left/>
      <right/>
      <top style="thin">
        <color indexed="64"/>
      </top>
      <bottom style="thin">
        <color indexed="64"/>
      </bottom>
      <diagonal/>
    </border>
    <border>
      <left/>
      <right/>
      <top/>
      <bottom style="thin">
        <color theme="0" tint="-0.24994659260841701"/>
      </bottom>
      <diagonal/>
    </border>
    <border>
      <left style="thin">
        <color auto="1"/>
      </left>
      <right/>
      <top/>
      <bottom style="thin">
        <color theme="0" tint="-0.24994659260841701"/>
      </bottom>
      <diagonal/>
    </border>
    <border>
      <left/>
      <right/>
      <top style="thin">
        <color theme="0" tint="-0.24994659260841701"/>
      </top>
      <bottom/>
      <diagonal/>
    </border>
    <border>
      <left/>
      <right/>
      <top style="thin">
        <color theme="0" tint="-0.24994659260841701"/>
      </top>
      <bottom style="thin">
        <color indexed="64"/>
      </bottom>
      <diagonal/>
    </border>
    <border>
      <left/>
      <right/>
      <top style="thin">
        <color theme="0" tint="-0.24994659260841701"/>
      </top>
      <bottom style="thin">
        <color theme="0" tint="-0.24994659260841701"/>
      </bottom>
      <diagonal/>
    </border>
    <border>
      <left style="thin">
        <color auto="1"/>
      </left>
      <right/>
      <top style="thin">
        <color theme="0" tint="-0.24994659260841701"/>
      </top>
      <bottom style="thin">
        <color indexed="64"/>
      </bottom>
      <diagonal/>
    </border>
    <border>
      <left/>
      <right style="thin">
        <color indexed="64"/>
      </right>
      <top/>
      <bottom style="thin">
        <color theme="0" tint="-0.24994659260841701"/>
      </bottom>
      <diagonal/>
    </border>
    <border>
      <left/>
      <right style="thin">
        <color indexed="64"/>
      </right>
      <top style="thin">
        <color theme="0" tint="-0.24994659260841701"/>
      </top>
      <bottom style="thin">
        <color theme="0" tint="-0.24994659260841701"/>
      </bottom>
      <diagonal/>
    </border>
    <border>
      <left/>
      <right style="thin">
        <color indexed="64"/>
      </right>
      <top style="thin">
        <color theme="0" tint="-0.24994659260841701"/>
      </top>
      <bottom/>
      <diagonal/>
    </border>
    <border>
      <left/>
      <right style="thin">
        <color indexed="64"/>
      </right>
      <top style="thin">
        <color theme="0" tint="-0.24994659260841701"/>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theme="8" tint="0.39994506668294322"/>
      </top>
      <bottom style="thin">
        <color theme="8" tint="0.39994506668294322"/>
      </bottom>
      <diagonal/>
    </border>
    <border>
      <left style="thin">
        <color auto="1"/>
      </left>
      <right/>
      <top style="thin">
        <color theme="8" tint="0.39994506668294322"/>
      </top>
      <bottom style="thin">
        <color theme="8" tint="0.39994506668294322"/>
      </bottom>
      <diagonal/>
    </border>
    <border>
      <left/>
      <right style="thin">
        <color auto="1"/>
      </right>
      <top style="thin">
        <color theme="8" tint="0.39994506668294322"/>
      </top>
      <bottom style="thin">
        <color theme="8" tint="0.39994506668294322"/>
      </bottom>
      <diagonal/>
    </border>
    <border>
      <left/>
      <right/>
      <top style="thin">
        <color theme="8" tint="0.39994506668294322"/>
      </top>
      <bottom/>
      <diagonal/>
    </border>
    <border>
      <left style="thin">
        <color auto="1"/>
      </left>
      <right/>
      <top style="thin">
        <color theme="8" tint="0.39994506668294322"/>
      </top>
      <bottom/>
      <diagonal/>
    </border>
    <border>
      <left/>
      <right style="thin">
        <color auto="1"/>
      </right>
      <top style="thin">
        <color theme="8" tint="0.39994506668294322"/>
      </top>
      <bottom/>
      <diagonal/>
    </border>
    <border>
      <left/>
      <right/>
      <top style="thin">
        <color theme="8" tint="0.39994506668294322"/>
      </top>
      <bottom style="thin">
        <color indexed="64"/>
      </bottom>
      <diagonal/>
    </border>
    <border>
      <left style="thin">
        <color auto="1"/>
      </left>
      <right/>
      <top style="thin">
        <color theme="8" tint="0.39994506668294322"/>
      </top>
      <bottom style="thin">
        <color indexed="64"/>
      </bottom>
      <diagonal/>
    </border>
    <border>
      <left/>
      <right style="thin">
        <color auto="1"/>
      </right>
      <top style="thin">
        <color theme="8" tint="0.39994506668294322"/>
      </top>
      <bottom style="thin">
        <color indexed="64"/>
      </bottom>
      <diagonal/>
    </border>
    <border>
      <left/>
      <right/>
      <top/>
      <bottom style="thin">
        <color theme="7" tint="0.39994506668294322"/>
      </bottom>
      <diagonal/>
    </border>
    <border>
      <left/>
      <right/>
      <top style="thin">
        <color theme="7" tint="0.39994506668294322"/>
      </top>
      <bottom/>
      <diagonal/>
    </border>
    <border>
      <left/>
      <right/>
      <top style="thin">
        <color theme="7" tint="0.39994506668294322"/>
      </top>
      <bottom style="thin">
        <color theme="7" tint="0.39994506668294322"/>
      </bottom>
      <diagonal/>
    </border>
    <border>
      <left/>
      <right/>
      <top style="thin">
        <color theme="7" tint="0.39994506668294322"/>
      </top>
      <bottom style="thin">
        <color indexed="64"/>
      </bottom>
      <diagonal/>
    </border>
  </borders>
  <cellStyleXfs count="12">
    <xf numFmtId="0" fontId="0" fillId="0" borderId="0"/>
    <xf numFmtId="0" fontId="4" fillId="0" borderId="0" applyNumberFormat="0" applyFill="0" applyBorder="0" applyAlignment="0" applyProtection="0"/>
    <xf numFmtId="0" fontId="6" fillId="0" borderId="0"/>
    <xf numFmtId="0" fontId="8" fillId="0" borderId="0"/>
    <xf numFmtId="0" fontId="10" fillId="0" borderId="0"/>
    <xf numFmtId="0" fontId="9" fillId="0" borderId="0"/>
    <xf numFmtId="0" fontId="9" fillId="0" borderId="0"/>
    <xf numFmtId="0" fontId="9" fillId="0" borderId="0"/>
    <xf numFmtId="0" fontId="6" fillId="0" borderId="0"/>
    <xf numFmtId="0" fontId="6" fillId="0" borderId="0"/>
    <xf numFmtId="9" fontId="9" fillId="0" borderId="0" applyFont="0" applyFill="0" applyBorder="0" applyAlignment="0" applyProtection="0"/>
    <xf numFmtId="43" fontId="9" fillId="0" borderId="0" applyFont="0" applyFill="0" applyBorder="0" applyAlignment="0" applyProtection="0"/>
  </cellStyleXfs>
  <cellXfs count="453">
    <xf numFmtId="0" fontId="0" fillId="0" borderId="0" xfId="0"/>
    <xf numFmtId="0" fontId="2" fillId="0" borderId="0" xfId="0" applyFont="1"/>
    <xf numFmtId="0" fontId="3" fillId="0" borderId="0" xfId="0" applyFont="1"/>
    <xf numFmtId="0" fontId="10" fillId="0" borderId="0" xfId="0" applyFont="1"/>
    <xf numFmtId="0" fontId="13" fillId="0" borderId="0" xfId="0" applyFont="1" applyAlignment="1">
      <alignment vertical="center" wrapText="1"/>
    </xf>
    <xf numFmtId="0" fontId="2" fillId="0" borderId="0" xfId="0" applyFont="1" applyFill="1"/>
    <xf numFmtId="0" fontId="15" fillId="0" borderId="0" xfId="0" applyFont="1"/>
    <xf numFmtId="0" fontId="15" fillId="0" borderId="0" xfId="0" applyFont="1" applyFill="1"/>
    <xf numFmtId="0" fontId="10" fillId="0" borderId="0" xfId="0" applyFont="1" applyFill="1"/>
    <xf numFmtId="0" fontId="16" fillId="0" borderId="0" xfId="0" applyFont="1"/>
    <xf numFmtId="0" fontId="12" fillId="5" borderId="2" xfId="0" applyFont="1" applyFill="1" applyBorder="1" applyAlignment="1">
      <alignment horizontal="center" vertical="center"/>
    </xf>
    <xf numFmtId="0" fontId="12" fillId="4" borderId="3" xfId="0" applyFont="1" applyFill="1" applyBorder="1" applyAlignment="1">
      <alignment horizontal="center" vertical="center"/>
    </xf>
    <xf numFmtId="0" fontId="5" fillId="3" borderId="0" xfId="1" applyFont="1" applyFill="1" applyAlignment="1">
      <alignment horizontal="center" vertical="center"/>
    </xf>
    <xf numFmtId="0" fontId="10" fillId="0" borderId="0" xfId="0" applyFont="1" applyBorder="1"/>
    <xf numFmtId="0" fontId="18" fillId="0" borderId="0" xfId="0" applyFont="1"/>
    <xf numFmtId="165" fontId="15" fillId="0" borderId="0" xfId="0" applyNumberFormat="1" applyFont="1"/>
    <xf numFmtId="0" fontId="10" fillId="0" borderId="19" xfId="0" applyFont="1" applyBorder="1"/>
    <xf numFmtId="0" fontId="10" fillId="0" borderId="22" xfId="0" applyFont="1" applyBorder="1"/>
    <xf numFmtId="0" fontId="10" fillId="0" borderId="5" xfId="0" applyFont="1" applyBorder="1"/>
    <xf numFmtId="0" fontId="12" fillId="4" borderId="28" xfId="0" applyFont="1" applyFill="1" applyBorder="1" applyAlignment="1">
      <alignment horizontal="center" vertical="center"/>
    </xf>
    <xf numFmtId="0" fontId="12" fillId="4" borderId="27" xfId="0" applyFont="1" applyFill="1" applyBorder="1" applyAlignment="1">
      <alignment horizontal="center" vertical="center" wrapText="1"/>
    </xf>
    <xf numFmtId="0" fontId="12" fillId="4" borderId="29" xfId="0" applyFont="1" applyFill="1" applyBorder="1" applyAlignment="1">
      <alignment horizontal="center" vertical="center" wrapText="1"/>
    </xf>
    <xf numFmtId="0" fontId="12" fillId="4" borderId="8" xfId="0" applyFont="1" applyFill="1" applyBorder="1" applyAlignment="1">
      <alignment horizontal="center" vertical="center"/>
    </xf>
    <xf numFmtId="0" fontId="12" fillId="4" borderId="9" xfId="0" applyFont="1" applyFill="1" applyBorder="1" applyAlignment="1">
      <alignment horizontal="center" vertical="center" wrapText="1"/>
    </xf>
    <xf numFmtId="0" fontId="12" fillId="4" borderId="12" xfId="0" applyFont="1" applyFill="1" applyBorder="1" applyAlignment="1">
      <alignment horizontal="center" vertical="center" wrapText="1"/>
    </xf>
    <xf numFmtId="164" fontId="10" fillId="0" borderId="0" xfId="0" applyNumberFormat="1" applyFont="1" applyBorder="1"/>
    <xf numFmtId="0" fontId="17" fillId="3" borderId="0" xfId="1" applyFont="1" applyFill="1" applyAlignment="1">
      <alignment horizontal="center" vertical="center"/>
    </xf>
    <xf numFmtId="164" fontId="15" fillId="0" borderId="0" xfId="0" applyNumberFormat="1" applyFont="1"/>
    <xf numFmtId="0" fontId="12" fillId="4" borderId="17" xfId="0" applyFont="1" applyFill="1" applyBorder="1" applyAlignment="1">
      <alignment horizontal="center" vertical="center"/>
    </xf>
    <xf numFmtId="165" fontId="10" fillId="0" borderId="26" xfId="0" applyNumberFormat="1" applyFont="1" applyFill="1" applyBorder="1"/>
    <xf numFmtId="165" fontId="10" fillId="0" borderId="26" xfId="0" applyNumberFormat="1" applyFont="1" applyBorder="1"/>
    <xf numFmtId="165" fontId="10" fillId="0" borderId="18" xfId="0" applyNumberFormat="1" applyFont="1" applyFill="1" applyBorder="1"/>
    <xf numFmtId="165" fontId="10" fillId="0" borderId="18" xfId="0" applyNumberFormat="1" applyFont="1" applyBorder="1"/>
    <xf numFmtId="165" fontId="10" fillId="0" borderId="7" xfId="0" applyNumberFormat="1" applyFont="1" applyFill="1" applyBorder="1"/>
    <xf numFmtId="165" fontId="10" fillId="0" borderId="7" xfId="0" applyNumberFormat="1" applyFont="1" applyBorder="1"/>
    <xf numFmtId="165" fontId="10" fillId="0" borderId="0" xfId="0" applyNumberFormat="1" applyFont="1"/>
    <xf numFmtId="0" fontId="12" fillId="4" borderId="33" xfId="0" applyFont="1" applyFill="1" applyBorder="1" applyAlignment="1">
      <alignment horizontal="center" vertical="center"/>
    </xf>
    <xf numFmtId="0" fontId="10" fillId="0" borderId="25" xfId="0" applyFont="1" applyBorder="1" applyAlignment="1">
      <alignment horizontal="center"/>
    </xf>
    <xf numFmtId="165" fontId="10" fillId="0" borderId="34" xfId="0" applyNumberFormat="1" applyFont="1" applyBorder="1"/>
    <xf numFmtId="0" fontId="10" fillId="0" borderId="21" xfId="0" applyFont="1" applyBorder="1" applyAlignment="1">
      <alignment horizontal="center"/>
    </xf>
    <xf numFmtId="165" fontId="10" fillId="0" borderId="19" xfId="0" applyNumberFormat="1" applyFont="1" applyBorder="1"/>
    <xf numFmtId="0" fontId="10" fillId="0" borderId="6" xfId="0" applyFont="1" applyBorder="1" applyAlignment="1">
      <alignment horizontal="center"/>
    </xf>
    <xf numFmtId="165" fontId="10" fillId="0" borderId="22" xfId="0" applyNumberFormat="1" applyFont="1" applyBorder="1"/>
    <xf numFmtId="0" fontId="12" fillId="4" borderId="10" xfId="0" applyFont="1" applyFill="1" applyBorder="1" applyAlignment="1">
      <alignment horizontal="center" vertical="center"/>
    </xf>
    <xf numFmtId="165" fontId="10" fillId="0" borderId="19" xfId="0" applyNumberFormat="1" applyFont="1" applyFill="1" applyBorder="1"/>
    <xf numFmtId="165" fontId="10" fillId="0" borderId="22" xfId="0" applyNumberFormat="1" applyFont="1" applyFill="1" applyBorder="1"/>
    <xf numFmtId="0" fontId="11" fillId="0" borderId="0" xfId="0" applyFont="1"/>
    <xf numFmtId="0" fontId="7" fillId="0" borderId="0" xfId="0" applyFont="1" applyAlignment="1">
      <alignment vertical="center" wrapText="1"/>
    </xf>
    <xf numFmtId="0" fontId="1" fillId="2" borderId="0" xfId="0" applyFont="1" applyFill="1" applyAlignment="1"/>
    <xf numFmtId="0" fontId="13" fillId="0" borderId="0" xfId="0" applyFont="1" applyAlignment="1">
      <alignment horizontal="center" vertical="center" wrapText="1"/>
    </xf>
    <xf numFmtId="164" fontId="10" fillId="0" borderId="5" xfId="0" applyNumberFormat="1" applyFont="1" applyBorder="1"/>
    <xf numFmtId="2" fontId="15" fillId="0" borderId="0" xfId="0" applyNumberFormat="1" applyFont="1"/>
    <xf numFmtId="0" fontId="24" fillId="0" borderId="0" xfId="1" applyFont="1"/>
    <xf numFmtId="0" fontId="25" fillId="4" borderId="12" xfId="0" applyFont="1" applyFill="1" applyBorder="1" applyAlignment="1">
      <alignment horizontal="center" vertical="center"/>
    </xf>
    <xf numFmtId="0" fontId="26" fillId="0" borderId="0" xfId="0" applyFont="1" applyBorder="1"/>
    <xf numFmtId="164" fontId="26" fillId="0" borderId="18" xfId="0" applyNumberFormat="1" applyFont="1" applyBorder="1"/>
    <xf numFmtId="0" fontId="26" fillId="0" borderId="21" xfId="0" applyFont="1" applyFill="1" applyBorder="1" applyAlignment="1">
      <alignment horizontal="left"/>
    </xf>
    <xf numFmtId="164" fontId="26" fillId="0" borderId="21" xfId="0" applyNumberFormat="1" applyFont="1" applyFill="1" applyBorder="1" applyAlignment="1">
      <alignment horizontal="right"/>
    </xf>
    <xf numFmtId="0" fontId="26" fillId="0" borderId="19" xfId="0" applyFont="1" applyFill="1" applyBorder="1" applyAlignment="1">
      <alignment horizontal="left"/>
    </xf>
    <xf numFmtId="0" fontId="26" fillId="0" borderId="0" xfId="0" applyFont="1" applyFill="1" applyBorder="1" applyAlignment="1">
      <alignment horizontal="left"/>
    </xf>
    <xf numFmtId="164" fontId="26" fillId="0" borderId="7" xfId="0" applyNumberFormat="1" applyFont="1" applyFill="1" applyBorder="1" applyAlignment="1">
      <alignment horizontal="right"/>
    </xf>
    <xf numFmtId="0" fontId="31" fillId="4" borderId="0" xfId="0" applyFont="1" applyFill="1"/>
    <xf numFmtId="0" fontId="12" fillId="4" borderId="0" xfId="0" applyFont="1" applyFill="1" applyAlignment="1">
      <alignment horizontal="right"/>
    </xf>
    <xf numFmtId="165" fontId="10" fillId="0" borderId="0" xfId="0" applyNumberFormat="1" applyFont="1" applyAlignment="1"/>
    <xf numFmtId="0" fontId="10" fillId="0" borderId="0" xfId="0" applyFont="1" applyAlignment="1"/>
    <xf numFmtId="0" fontId="10" fillId="0" borderId="0" xfId="0" applyFont="1" applyAlignment="1">
      <alignment horizontal="left"/>
    </xf>
    <xf numFmtId="0" fontId="11" fillId="7" borderId="1" xfId="0" applyFont="1" applyFill="1" applyBorder="1"/>
    <xf numFmtId="165" fontId="11" fillId="7" borderId="1" xfId="0" applyNumberFormat="1" applyFont="1" applyFill="1" applyBorder="1" applyAlignment="1"/>
    <xf numFmtId="0" fontId="10" fillId="0" borderId="0" xfId="0" applyFont="1" applyAlignment="1">
      <alignment horizontal="left" wrapText="1"/>
    </xf>
    <xf numFmtId="165" fontId="10" fillId="0" borderId="0" xfId="0" applyNumberFormat="1" applyFont="1" applyAlignment="1">
      <alignment vertical="center"/>
    </xf>
    <xf numFmtId="0" fontId="10" fillId="0" borderId="5" xfId="0" applyFont="1" applyBorder="1" applyAlignment="1">
      <alignment wrapText="1"/>
    </xf>
    <xf numFmtId="165" fontId="10" fillId="0" borderId="5" xfId="0" applyNumberFormat="1" applyFont="1" applyBorder="1" applyAlignment="1">
      <alignment horizontal="right"/>
    </xf>
    <xf numFmtId="165" fontId="10" fillId="0" borderId="5" xfId="0" applyNumberFormat="1" applyFont="1" applyBorder="1" applyAlignment="1"/>
    <xf numFmtId="0" fontId="10" fillId="0" borderId="5" xfId="0" applyFont="1" applyBorder="1" applyAlignment="1">
      <alignment vertical="center" wrapText="1"/>
    </xf>
    <xf numFmtId="0" fontId="28" fillId="0" borderId="0" xfId="0" applyFont="1" applyAlignment="1">
      <alignment horizontal="right"/>
    </xf>
    <xf numFmtId="0" fontId="10" fillId="0" borderId="0" xfId="0" applyFont="1" applyAlignment="1">
      <alignment vertical="center"/>
    </xf>
    <xf numFmtId="0" fontId="10" fillId="0" borderId="0" xfId="0" applyFont="1" applyBorder="1" applyAlignment="1">
      <alignment vertical="center" wrapText="1"/>
    </xf>
    <xf numFmtId="165" fontId="10" fillId="0" borderId="0" xfId="0" applyNumberFormat="1" applyFont="1" applyBorder="1" applyAlignment="1"/>
    <xf numFmtId="0" fontId="32" fillId="0" borderId="0" xfId="0" applyFont="1"/>
    <xf numFmtId="0" fontId="0" fillId="0" borderId="0" xfId="0" applyBorder="1"/>
    <xf numFmtId="0" fontId="30" fillId="0" borderId="0" xfId="0" applyFont="1"/>
    <xf numFmtId="0" fontId="33" fillId="0" borderId="0" xfId="1" applyFont="1" applyFill="1" applyAlignment="1">
      <alignment horizontal="center" vertical="center"/>
    </xf>
    <xf numFmtId="0" fontId="0" fillId="0" borderId="0" xfId="0" applyFill="1"/>
    <xf numFmtId="0" fontId="33" fillId="0" borderId="0" xfId="1" applyFont="1" applyFill="1" applyBorder="1" applyAlignment="1">
      <alignment horizontal="center" vertical="center"/>
    </xf>
    <xf numFmtId="0" fontId="13" fillId="0" borderId="0" xfId="0" applyFont="1" applyBorder="1" applyAlignment="1">
      <alignment horizontal="center" vertical="center" wrapText="1"/>
    </xf>
    <xf numFmtId="0" fontId="27" fillId="4" borderId="40" xfId="0" applyFont="1" applyFill="1" applyBorder="1" applyAlignment="1">
      <alignment horizontal="center" vertical="center" wrapText="1"/>
    </xf>
    <xf numFmtId="0" fontId="27" fillId="4" borderId="41" xfId="0" applyFont="1" applyFill="1" applyBorder="1" applyAlignment="1">
      <alignment horizontal="center" vertical="center" wrapText="1"/>
    </xf>
    <xf numFmtId="0" fontId="27" fillId="4" borderId="45" xfId="0" applyFont="1" applyFill="1" applyBorder="1" applyAlignment="1">
      <alignment horizontal="center" vertical="center" wrapText="1"/>
    </xf>
    <xf numFmtId="0" fontId="27" fillId="4" borderId="46" xfId="0" applyFont="1" applyFill="1" applyBorder="1" applyAlignment="1">
      <alignment horizontal="center" vertical="center" wrapText="1"/>
    </xf>
    <xf numFmtId="0" fontId="35" fillId="8" borderId="0" xfId="0" applyFont="1" applyFill="1" applyBorder="1"/>
    <xf numFmtId="0" fontId="38" fillId="8" borderId="0" xfId="0" applyFont="1" applyFill="1" applyBorder="1"/>
    <xf numFmtId="0" fontId="39" fillId="8" borderId="0" xfId="0" applyFont="1" applyFill="1" applyBorder="1"/>
    <xf numFmtId="165" fontId="35" fillId="8" borderId="0" xfId="0" applyNumberFormat="1" applyFont="1" applyFill="1" applyBorder="1" applyAlignment="1">
      <alignment vertical="center" wrapText="1"/>
    </xf>
    <xf numFmtId="0" fontId="38" fillId="0" borderId="47" xfId="0" applyFont="1" applyFill="1" applyBorder="1"/>
    <xf numFmtId="165" fontId="38" fillId="0" borderId="47" xfId="0" applyNumberFormat="1" applyFont="1" applyFill="1" applyBorder="1"/>
    <xf numFmtId="0" fontId="39" fillId="0" borderId="0" xfId="0" applyFont="1" applyFill="1" applyBorder="1"/>
    <xf numFmtId="166" fontId="39" fillId="0" borderId="0" xfId="8" applyNumberFormat="1" applyFont="1" applyFill="1" applyBorder="1" applyAlignment="1">
      <alignment horizontal="left" vertical="center"/>
    </xf>
    <xf numFmtId="165" fontId="39" fillId="0" borderId="0" xfId="8" applyNumberFormat="1" applyFont="1" applyFill="1" applyBorder="1" applyAlignment="1">
      <alignment horizontal="right" vertical="center"/>
    </xf>
    <xf numFmtId="165" fontId="0" fillId="0" borderId="0" xfId="0" applyNumberFormat="1"/>
    <xf numFmtId="166" fontId="39" fillId="0" borderId="0" xfId="8" applyNumberFormat="1" applyFont="1" applyFill="1" applyBorder="1" applyAlignment="1">
      <alignment horizontal="left" vertical="center" wrapText="1"/>
    </xf>
    <xf numFmtId="166" fontId="10" fillId="0" borderId="0" xfId="0" applyNumberFormat="1" applyFont="1"/>
    <xf numFmtId="166" fontId="38" fillId="0" borderId="47" xfId="8" applyNumberFormat="1" applyFont="1" applyFill="1" applyBorder="1" applyAlignment="1">
      <alignment horizontal="left" vertical="center"/>
    </xf>
    <xf numFmtId="165" fontId="38" fillId="0" borderId="47" xfId="8" applyNumberFormat="1" applyFont="1" applyFill="1" applyBorder="1" applyAlignment="1">
      <alignment horizontal="right" vertical="center"/>
    </xf>
    <xf numFmtId="0" fontId="0" fillId="0" borderId="0" xfId="0" applyFill="1" applyBorder="1"/>
    <xf numFmtId="166" fontId="39" fillId="0" borderId="0" xfId="9" applyNumberFormat="1" applyFont="1" applyFill="1" applyBorder="1" applyAlignment="1">
      <alignment horizontal="left" vertical="center"/>
    </xf>
    <xf numFmtId="0" fontId="29" fillId="8" borderId="0" xfId="0" applyFont="1" applyFill="1" applyBorder="1"/>
    <xf numFmtId="166" fontId="39" fillId="8" borderId="0" xfId="8" applyNumberFormat="1" applyFont="1" applyFill="1" applyBorder="1" applyAlignment="1">
      <alignment horizontal="left" vertical="center"/>
    </xf>
    <xf numFmtId="165" fontId="35" fillId="8" borderId="0" xfId="0" applyNumberFormat="1" applyFont="1" applyFill="1" applyBorder="1"/>
    <xf numFmtId="166" fontId="39" fillId="0" borderId="47" xfId="8" applyNumberFormat="1" applyFont="1" applyFill="1" applyBorder="1" applyAlignment="1">
      <alignment horizontal="left" vertical="center"/>
    </xf>
    <xf numFmtId="0" fontId="35" fillId="8" borderId="48" xfId="0" applyFont="1" applyFill="1" applyBorder="1"/>
    <xf numFmtId="166" fontId="35" fillId="8" borderId="48" xfId="8" applyNumberFormat="1" applyFont="1" applyFill="1" applyBorder="1" applyAlignment="1">
      <alignment horizontal="left" vertical="center"/>
    </xf>
    <xf numFmtId="165" fontId="35" fillId="8" borderId="48" xfId="8" applyNumberFormat="1" applyFont="1" applyFill="1" applyBorder="1" applyAlignment="1">
      <alignment horizontal="right" vertical="center"/>
    </xf>
    <xf numFmtId="165" fontId="42" fillId="0" borderId="0" xfId="0" applyNumberFormat="1" applyFont="1"/>
    <xf numFmtId="0" fontId="42" fillId="0" borderId="0" xfId="0" applyFont="1"/>
    <xf numFmtId="0" fontId="43" fillId="0" borderId="0" xfId="0" applyFont="1" applyAlignment="1">
      <alignment horizontal="center" vertical="center"/>
    </xf>
    <xf numFmtId="0" fontId="11" fillId="4" borderId="3" xfId="0" applyFont="1" applyFill="1" applyBorder="1" applyAlignment="1">
      <alignment horizontal="center" vertical="center"/>
    </xf>
    <xf numFmtId="0" fontId="10" fillId="0" borderId="50" xfId="0" applyFont="1" applyFill="1" applyBorder="1" applyAlignment="1">
      <alignment horizontal="left"/>
    </xf>
    <xf numFmtId="0" fontId="10" fillId="0" borderId="51" xfId="0" applyFont="1" applyBorder="1"/>
    <xf numFmtId="0" fontId="10" fillId="0" borderId="6" xfId="0" applyFont="1" applyFill="1" applyBorder="1" applyAlignment="1">
      <alignment horizontal="left"/>
    </xf>
    <xf numFmtId="0" fontId="10" fillId="0" borderId="7" xfId="0" applyFont="1" applyBorder="1"/>
    <xf numFmtId="165" fontId="10" fillId="0" borderId="0" xfId="0" applyNumberFormat="1" applyFont="1" applyFill="1"/>
    <xf numFmtId="164" fontId="10" fillId="0" borderId="51" xfId="0" applyNumberFormat="1" applyFont="1" applyBorder="1"/>
    <xf numFmtId="165" fontId="15" fillId="0" borderId="0" xfId="0" applyNumberFormat="1" applyFont="1" applyFill="1"/>
    <xf numFmtId="0" fontId="29" fillId="0" borderId="0" xfId="0" applyFont="1"/>
    <xf numFmtId="164" fontId="0" fillId="0" borderId="0" xfId="0" applyNumberFormat="1"/>
    <xf numFmtId="0" fontId="27" fillId="9" borderId="0" xfId="0" applyFont="1" applyFill="1" applyBorder="1" applyAlignment="1">
      <alignment vertical="center"/>
    </xf>
    <xf numFmtId="0" fontId="27" fillId="10" borderId="0" xfId="0" applyFont="1" applyFill="1" applyBorder="1" applyAlignment="1">
      <alignment horizontal="center" vertical="center"/>
    </xf>
    <xf numFmtId="0" fontId="35" fillId="9" borderId="0" xfId="0" applyFont="1" applyFill="1" applyBorder="1" applyAlignment="1">
      <alignment vertical="center"/>
    </xf>
    <xf numFmtId="0" fontId="27" fillId="5" borderId="0" xfId="0" applyFont="1" applyFill="1" applyBorder="1" applyAlignment="1">
      <alignment horizontal="center" vertical="center"/>
    </xf>
    <xf numFmtId="0" fontId="38" fillId="0" borderId="0" xfId="0" applyNumberFormat="1" applyFont="1" applyFill="1" applyBorder="1" applyAlignment="1" applyProtection="1">
      <alignment horizontal="left" vertical="top"/>
    </xf>
    <xf numFmtId="0" fontId="38" fillId="0" borderId="0" xfId="0" applyNumberFormat="1" applyFont="1" applyFill="1" applyBorder="1" applyAlignment="1" applyProtection="1">
      <alignment horizontal="left"/>
    </xf>
    <xf numFmtId="0" fontId="39" fillId="0" borderId="0" xfId="0" applyNumberFormat="1" applyFont="1" applyFill="1" applyBorder="1" applyAlignment="1" applyProtection="1">
      <alignment horizontal="left" vertical="top" indent="1"/>
    </xf>
    <xf numFmtId="0" fontId="38" fillId="0" borderId="53" xfId="0" applyNumberFormat="1" applyFont="1" applyFill="1" applyBorder="1" applyAlignment="1" applyProtection="1">
      <alignment horizontal="left"/>
    </xf>
    <xf numFmtId="165" fontId="10" fillId="0" borderId="53" xfId="0" applyNumberFormat="1" applyFont="1" applyBorder="1"/>
    <xf numFmtId="0" fontId="39" fillId="0" borderId="0" xfId="0" applyNumberFormat="1" applyFont="1" applyFill="1" applyBorder="1" applyAlignment="1" applyProtection="1">
      <alignment horizontal="left" vertical="top"/>
    </xf>
    <xf numFmtId="0" fontId="0" fillId="0" borderId="48" xfId="0" applyBorder="1"/>
    <xf numFmtId="4" fontId="0" fillId="0" borderId="0" xfId="0" applyNumberFormat="1"/>
    <xf numFmtId="0" fontId="27" fillId="10" borderId="2" xfId="0" applyFont="1" applyFill="1" applyBorder="1" applyAlignment="1">
      <alignment horizontal="center"/>
    </xf>
    <xf numFmtId="0" fontId="27" fillId="9" borderId="0" xfId="0" applyFont="1" applyFill="1" applyBorder="1" applyAlignment="1">
      <alignment horizontal="center" vertical="center"/>
    </xf>
    <xf numFmtId="0" fontId="27" fillId="9" borderId="2" xfId="0" applyFont="1" applyFill="1" applyBorder="1" applyAlignment="1">
      <alignment horizontal="center" vertical="center"/>
    </xf>
    <xf numFmtId="0" fontId="27" fillId="5" borderId="35" xfId="0" applyFont="1" applyFill="1" applyBorder="1" applyAlignment="1">
      <alignment horizontal="center" vertical="center"/>
    </xf>
    <xf numFmtId="0" fontId="35" fillId="9" borderId="4" xfId="0" applyFont="1" applyFill="1" applyBorder="1" applyAlignment="1">
      <alignment vertical="center"/>
    </xf>
    <xf numFmtId="165" fontId="10" fillId="0" borderId="1" xfId="0" applyNumberFormat="1" applyFont="1" applyBorder="1"/>
    <xf numFmtId="165" fontId="10" fillId="0" borderId="25" xfId="0" applyNumberFormat="1" applyFont="1" applyBorder="1"/>
    <xf numFmtId="0" fontId="10" fillId="0" borderId="6" xfId="0" applyFont="1" applyBorder="1"/>
    <xf numFmtId="0" fontId="39" fillId="0" borderId="5" xfId="0" applyNumberFormat="1" applyFont="1" applyFill="1" applyBorder="1" applyAlignment="1" applyProtection="1">
      <alignment horizontal="left" vertical="top"/>
    </xf>
    <xf numFmtId="0" fontId="12" fillId="9" borderId="0" xfId="0" applyFont="1" applyFill="1" applyBorder="1" applyAlignment="1">
      <alignment horizontal="center" vertical="center"/>
    </xf>
    <xf numFmtId="0" fontId="12" fillId="9" borderId="2" xfId="0" applyFont="1" applyFill="1" applyBorder="1" applyAlignment="1">
      <alignment horizontal="center" vertical="center"/>
    </xf>
    <xf numFmtId="0" fontId="12" fillId="9" borderId="0" xfId="0" applyFont="1" applyFill="1" applyBorder="1" applyAlignment="1">
      <alignment vertical="center"/>
    </xf>
    <xf numFmtId="0" fontId="12" fillId="10" borderId="2" xfId="0" applyFont="1" applyFill="1" applyBorder="1" applyAlignment="1">
      <alignment horizontal="center"/>
    </xf>
    <xf numFmtId="0" fontId="38" fillId="9" borderId="0" xfId="0" applyFont="1" applyFill="1" applyBorder="1" applyAlignment="1">
      <alignment vertical="center"/>
    </xf>
    <xf numFmtId="0" fontId="12" fillId="5" borderId="0" xfId="0" applyFont="1" applyFill="1" applyBorder="1" applyAlignment="1">
      <alignment horizontal="center" vertical="center"/>
    </xf>
    <xf numFmtId="0" fontId="12" fillId="5" borderId="35" xfId="0" applyFont="1" applyFill="1" applyBorder="1" applyAlignment="1">
      <alignment horizontal="center" vertical="center"/>
    </xf>
    <xf numFmtId="0" fontId="38" fillId="9" borderId="4" xfId="0" applyFont="1" applyFill="1" applyBorder="1" applyAlignment="1">
      <alignment vertical="center"/>
    </xf>
    <xf numFmtId="0" fontId="7" fillId="0" borderId="1" xfId="0" applyFont="1" applyBorder="1" applyAlignment="1">
      <alignment horizontal="left" vertical="center" wrapText="1"/>
    </xf>
    <xf numFmtId="0" fontId="7" fillId="0" borderId="0" xfId="0" applyFont="1" applyBorder="1" applyAlignment="1">
      <alignment horizontal="left" vertical="center" wrapText="1"/>
    </xf>
    <xf numFmtId="0" fontId="24" fillId="0" borderId="0" xfId="1" applyFont="1" applyFill="1"/>
    <xf numFmtId="14" fontId="46" fillId="4" borderId="52" xfId="0" applyNumberFormat="1" applyFont="1" applyFill="1" applyBorder="1" applyAlignment="1">
      <alignment vertical="center"/>
    </xf>
    <xf numFmtId="14" fontId="46" fillId="4" borderId="35" xfId="0" applyNumberFormat="1" applyFont="1" applyFill="1" applyBorder="1" applyAlignment="1">
      <alignment vertical="center"/>
    </xf>
    <xf numFmtId="14" fontId="46" fillId="4" borderId="0" xfId="0" applyNumberFormat="1" applyFont="1" applyFill="1" applyBorder="1" applyAlignment="1">
      <alignment vertical="center"/>
    </xf>
    <xf numFmtId="0" fontId="12" fillId="5" borderId="39" xfId="0" applyFont="1" applyFill="1" applyBorder="1" applyAlignment="1">
      <alignment horizontal="center" vertical="center"/>
    </xf>
    <xf numFmtId="0" fontId="12" fillId="5" borderId="4" xfId="0" applyFont="1" applyFill="1" applyBorder="1" applyAlignment="1">
      <alignment horizontal="center" vertical="center"/>
    </xf>
    <xf numFmtId="0" fontId="11" fillId="12" borderId="0" xfId="0" applyFont="1" applyFill="1" applyBorder="1" applyAlignment="1">
      <alignment vertical="center"/>
    </xf>
    <xf numFmtId="164" fontId="10" fillId="12" borderId="0" xfId="0" applyNumberFormat="1" applyFont="1" applyFill="1" applyBorder="1" applyAlignment="1">
      <alignment horizontal="right"/>
    </xf>
    <xf numFmtId="164" fontId="39" fillId="12" borderId="0" xfId="0" applyNumberFormat="1" applyFont="1" applyFill="1" applyBorder="1" applyAlignment="1">
      <alignment horizontal="right" vertical="center"/>
    </xf>
    <xf numFmtId="164" fontId="39" fillId="12" borderId="0" xfId="0" applyNumberFormat="1" applyFont="1" applyFill="1" applyBorder="1" applyAlignment="1">
      <alignment horizontal="right" vertical="center" wrapText="1"/>
    </xf>
    <xf numFmtId="164" fontId="10" fillId="12" borderId="19" xfId="0" applyNumberFormat="1" applyFont="1" applyFill="1" applyBorder="1" applyAlignment="1">
      <alignment horizontal="right"/>
    </xf>
    <xf numFmtId="0" fontId="10" fillId="0" borderId="54" xfId="0" applyFont="1" applyBorder="1" applyAlignment="1">
      <alignment horizontal="left" vertical="center" indent="1"/>
    </xf>
    <xf numFmtId="165" fontId="10" fillId="0" borderId="54" xfId="0" applyNumberFormat="1" applyFont="1" applyBorder="1" applyAlignment="1">
      <alignment horizontal="right" indent="1"/>
    </xf>
    <xf numFmtId="165" fontId="10" fillId="0" borderId="55" xfId="0" applyNumberFormat="1" applyFont="1" applyBorder="1" applyAlignment="1">
      <alignment horizontal="right" indent="1"/>
    </xf>
    <xf numFmtId="0" fontId="10" fillId="0" borderId="0" xfId="0" applyFont="1" applyBorder="1" applyAlignment="1">
      <alignment horizontal="left" vertical="center" indent="1"/>
    </xf>
    <xf numFmtId="165" fontId="10" fillId="0" borderId="0" xfId="0" applyNumberFormat="1" applyFont="1" applyBorder="1" applyAlignment="1">
      <alignment horizontal="right" indent="1"/>
    </xf>
    <xf numFmtId="165" fontId="10" fillId="0" borderId="19" xfId="0" applyNumberFormat="1" applyFont="1" applyBorder="1" applyAlignment="1">
      <alignment horizontal="right" indent="1"/>
    </xf>
    <xf numFmtId="0" fontId="10" fillId="0" borderId="56" xfId="0" applyFont="1" applyBorder="1" applyAlignment="1">
      <alignment horizontal="left" vertical="center" indent="1"/>
    </xf>
    <xf numFmtId="165" fontId="10" fillId="0" borderId="54" xfId="0" applyNumberFormat="1" applyFont="1" applyBorder="1" applyAlignment="1">
      <alignment horizontal="left" indent="1"/>
    </xf>
    <xf numFmtId="0" fontId="10" fillId="0" borderId="57" xfId="0" applyFont="1" applyBorder="1" applyAlignment="1">
      <alignment horizontal="left" vertical="center" indent="1"/>
    </xf>
    <xf numFmtId="165" fontId="10" fillId="0" borderId="5" xfId="0" applyNumberFormat="1" applyFont="1" applyBorder="1" applyAlignment="1">
      <alignment horizontal="right" indent="1"/>
    </xf>
    <xf numFmtId="165" fontId="10" fillId="0" borderId="22" xfId="0" applyNumberFormat="1" applyFont="1" applyBorder="1" applyAlignment="1">
      <alignment horizontal="right" indent="1"/>
    </xf>
    <xf numFmtId="0" fontId="12" fillId="4" borderId="52" xfId="0" applyFont="1" applyFill="1" applyBorder="1" applyAlignment="1">
      <alignment horizontal="center" vertical="center"/>
    </xf>
    <xf numFmtId="0" fontId="12" fillId="4" borderId="0" xfId="0" applyFont="1" applyFill="1" applyBorder="1" applyAlignment="1">
      <alignment horizontal="center" vertical="center"/>
    </xf>
    <xf numFmtId="0" fontId="39" fillId="13" borderId="0" xfId="0" applyFont="1" applyFill="1" applyBorder="1" applyAlignment="1">
      <alignment vertical="center"/>
    </xf>
    <xf numFmtId="0" fontId="39" fillId="13" borderId="0" xfId="0" applyFont="1" applyFill="1" applyBorder="1" applyAlignment="1">
      <alignment horizontal="center" vertical="center"/>
    </xf>
    <xf numFmtId="0" fontId="39" fillId="13" borderId="19" xfId="0" applyFont="1" applyFill="1" applyBorder="1" applyAlignment="1">
      <alignment horizontal="center" vertical="center"/>
    </xf>
    <xf numFmtId="0" fontId="47" fillId="0" borderId="5" xfId="0" applyFont="1" applyBorder="1" applyAlignment="1">
      <alignment vertical="center"/>
    </xf>
    <xf numFmtId="165" fontId="10" fillId="0" borderId="5" xfId="0" applyNumberFormat="1" applyFont="1" applyBorder="1" applyAlignment="1">
      <alignment horizontal="center"/>
    </xf>
    <xf numFmtId="165" fontId="10" fillId="0" borderId="22" xfId="0" applyNumberFormat="1" applyFont="1" applyBorder="1" applyAlignment="1">
      <alignment horizontal="center"/>
    </xf>
    <xf numFmtId="165" fontId="10" fillId="0" borderId="5" xfId="0" applyNumberFormat="1" applyFont="1" applyBorder="1" applyAlignment="1">
      <alignment horizontal="left"/>
    </xf>
    <xf numFmtId="0" fontId="48" fillId="5" borderId="52" xfId="0" applyFont="1" applyFill="1" applyBorder="1" applyAlignment="1">
      <alignment horizontal="right"/>
    </xf>
    <xf numFmtId="0" fontId="48" fillId="5" borderId="0" xfId="0" applyFont="1" applyFill="1" applyAlignment="1">
      <alignment horizontal="right"/>
    </xf>
    <xf numFmtId="0" fontId="48" fillId="5" borderId="0" xfId="0" applyFont="1" applyFill="1" applyBorder="1" applyAlignment="1">
      <alignment horizontal="left"/>
    </xf>
    <xf numFmtId="0" fontId="12" fillId="5" borderId="0" xfId="0" applyFont="1" applyFill="1" applyBorder="1" applyAlignment="1">
      <alignment horizontal="center"/>
    </xf>
    <xf numFmtId="0" fontId="12" fillId="5" borderId="4" xfId="0" applyFont="1" applyFill="1" applyBorder="1" applyAlignment="1">
      <alignment horizontal="center"/>
    </xf>
    <xf numFmtId="165" fontId="10" fillId="13" borderId="0" xfId="0" applyNumberFormat="1" applyFont="1" applyFill="1" applyBorder="1" applyAlignment="1">
      <alignment horizontal="right" vertical="center" indent="1"/>
    </xf>
    <xf numFmtId="165" fontId="10" fillId="0" borderId="54" xfId="0" applyNumberFormat="1" applyFont="1" applyBorder="1" applyAlignment="1">
      <alignment horizontal="right" vertical="center" indent="1"/>
    </xf>
    <xf numFmtId="165" fontId="10" fillId="0" borderId="55" xfId="0" applyNumberFormat="1" applyFont="1" applyBorder="1" applyAlignment="1">
      <alignment horizontal="right" vertical="center" indent="1"/>
    </xf>
    <xf numFmtId="165" fontId="10" fillId="0" borderId="0" xfId="0" applyNumberFormat="1" applyFont="1" applyBorder="1" applyAlignment="1">
      <alignment horizontal="right" vertical="center" indent="1"/>
    </xf>
    <xf numFmtId="165" fontId="10" fillId="0" borderId="19" xfId="0" applyNumberFormat="1" applyFont="1" applyBorder="1" applyAlignment="1">
      <alignment horizontal="right" vertical="center" indent="1"/>
    </xf>
    <xf numFmtId="0" fontId="10" fillId="0" borderId="58" xfId="0" applyFont="1" applyBorder="1" applyAlignment="1">
      <alignment horizontal="left" vertical="center" indent="1"/>
    </xf>
    <xf numFmtId="0" fontId="10" fillId="0" borderId="54" xfId="0" applyFont="1" applyFill="1" applyBorder="1" applyAlignment="1">
      <alignment horizontal="left" vertical="center" indent="1"/>
    </xf>
    <xf numFmtId="0" fontId="10" fillId="0" borderId="57" xfId="0" applyFont="1" applyFill="1" applyBorder="1" applyAlignment="1">
      <alignment horizontal="left" vertical="center" indent="1"/>
    </xf>
    <xf numFmtId="165" fontId="10" fillId="0" borderId="57" xfId="0" applyNumberFormat="1" applyFont="1" applyBorder="1" applyAlignment="1">
      <alignment horizontal="right" vertical="center" indent="1"/>
    </xf>
    <xf numFmtId="165" fontId="10" fillId="0" borderId="59" xfId="0" applyNumberFormat="1" applyFont="1" applyBorder="1" applyAlignment="1">
      <alignment horizontal="right" vertical="center" indent="1"/>
    </xf>
    <xf numFmtId="0" fontId="12" fillId="5" borderId="39" xfId="0" applyFont="1" applyFill="1" applyBorder="1" applyAlignment="1">
      <alignment horizontal="center"/>
    </xf>
    <xf numFmtId="0" fontId="12" fillId="5" borderId="14" xfId="0" applyFont="1" applyFill="1" applyBorder="1" applyAlignment="1">
      <alignment horizontal="center"/>
    </xf>
    <xf numFmtId="17" fontId="12" fillId="5" borderId="14" xfId="0" quotePrefix="1" applyNumberFormat="1" applyFont="1" applyFill="1" applyBorder="1" applyAlignment="1">
      <alignment horizontal="center"/>
    </xf>
    <xf numFmtId="17" fontId="12" fillId="5" borderId="52" xfId="0" quotePrefix="1" applyNumberFormat="1" applyFont="1" applyFill="1" applyBorder="1" applyAlignment="1">
      <alignment horizontal="center"/>
    </xf>
    <xf numFmtId="0" fontId="48" fillId="5" borderId="52" xfId="0" applyFont="1" applyFill="1" applyBorder="1" applyAlignment="1">
      <alignment horizontal="left"/>
    </xf>
    <xf numFmtId="0" fontId="48" fillId="5" borderId="0" xfId="0" applyFont="1" applyFill="1" applyBorder="1" applyAlignment="1">
      <alignment horizontal="right"/>
    </xf>
    <xf numFmtId="0" fontId="49" fillId="0" borderId="0" xfId="0" applyFont="1" applyAlignment="1">
      <alignment horizontal="right"/>
    </xf>
    <xf numFmtId="0" fontId="11" fillId="12" borderId="0" xfId="0" applyFont="1" applyFill="1" applyBorder="1" applyAlignment="1">
      <alignment horizontal="right" vertical="center" indent="1"/>
    </xf>
    <xf numFmtId="0" fontId="11" fillId="12" borderId="21" xfId="0" applyFont="1" applyFill="1" applyBorder="1" applyAlignment="1">
      <alignment horizontal="right" vertical="center" indent="1"/>
    </xf>
    <xf numFmtId="165" fontId="10" fillId="0" borderId="60" xfId="0" applyNumberFormat="1" applyFont="1" applyBorder="1" applyAlignment="1">
      <alignment horizontal="right" vertical="center" indent="1"/>
    </xf>
    <xf numFmtId="165" fontId="10" fillId="0" borderId="58" xfId="0" applyNumberFormat="1" applyFont="1" applyBorder="1" applyAlignment="1">
      <alignment horizontal="right" vertical="center" indent="1"/>
    </xf>
    <xf numFmtId="165" fontId="10" fillId="0" borderId="61" xfId="0" applyNumberFormat="1" applyFont="1" applyBorder="1" applyAlignment="1">
      <alignment horizontal="right" vertical="center" indent="1"/>
    </xf>
    <xf numFmtId="165" fontId="10" fillId="0" borderId="56" xfId="0" applyNumberFormat="1" applyFont="1" applyBorder="1" applyAlignment="1">
      <alignment horizontal="right" vertical="center" indent="1"/>
    </xf>
    <xf numFmtId="165" fontId="10" fillId="0" borderId="62" xfId="0" applyNumberFormat="1" applyFont="1" applyBorder="1" applyAlignment="1">
      <alignment horizontal="right" vertical="center" indent="1"/>
    </xf>
    <xf numFmtId="165" fontId="11" fillId="12" borderId="0" xfId="0" applyNumberFormat="1" applyFont="1" applyFill="1" applyBorder="1" applyAlignment="1">
      <alignment horizontal="right" vertical="center" indent="1"/>
    </xf>
    <xf numFmtId="165" fontId="11" fillId="12" borderId="21" xfId="0" applyNumberFormat="1" applyFont="1" applyFill="1" applyBorder="1" applyAlignment="1">
      <alignment horizontal="right" vertical="center" indent="1"/>
    </xf>
    <xf numFmtId="0" fontId="10" fillId="0" borderId="56" xfId="0" applyFont="1" applyFill="1" applyBorder="1" applyAlignment="1">
      <alignment horizontal="left" vertical="center" indent="1"/>
    </xf>
    <xf numFmtId="165" fontId="10" fillId="0" borderId="56" xfId="0" applyNumberFormat="1" applyFont="1" applyFill="1" applyBorder="1" applyAlignment="1">
      <alignment horizontal="right" vertical="center" indent="1"/>
    </xf>
    <xf numFmtId="165" fontId="10" fillId="0" borderId="62" xfId="0" applyNumberFormat="1" applyFont="1" applyFill="1" applyBorder="1" applyAlignment="1">
      <alignment horizontal="right" vertical="center" indent="1"/>
    </xf>
    <xf numFmtId="0" fontId="10" fillId="0" borderId="58" xfId="0" applyFont="1" applyFill="1" applyBorder="1" applyAlignment="1">
      <alignment horizontal="left" vertical="center" indent="1"/>
    </xf>
    <xf numFmtId="165" fontId="10" fillId="0" borderId="58" xfId="0" applyNumberFormat="1" applyFont="1" applyFill="1" applyBorder="1" applyAlignment="1">
      <alignment horizontal="right" vertical="center" indent="1"/>
    </xf>
    <xf numFmtId="165" fontId="10" fillId="0" borderId="61" xfId="0" applyNumberFormat="1" applyFont="1" applyFill="1" applyBorder="1" applyAlignment="1">
      <alignment horizontal="right" vertical="center" indent="1"/>
    </xf>
    <xf numFmtId="0" fontId="10" fillId="0" borderId="0" xfId="0" applyFont="1" applyFill="1" applyBorder="1" applyAlignment="1">
      <alignment horizontal="left" vertical="center" indent="1"/>
    </xf>
    <xf numFmtId="165" fontId="10" fillId="0" borderId="0" xfId="0" applyNumberFormat="1" applyFont="1" applyFill="1" applyBorder="1" applyAlignment="1">
      <alignment horizontal="right" vertical="center" indent="1"/>
    </xf>
    <xf numFmtId="165" fontId="10" fillId="0" borderId="54" xfId="0" applyNumberFormat="1" applyFont="1" applyFill="1" applyBorder="1" applyAlignment="1">
      <alignment horizontal="right" vertical="center" indent="1"/>
    </xf>
    <xf numFmtId="165" fontId="10" fillId="0" borderId="60" xfId="0" applyNumberFormat="1" applyFont="1" applyFill="1" applyBorder="1" applyAlignment="1">
      <alignment horizontal="right" vertical="center" indent="1"/>
    </xf>
    <xf numFmtId="0" fontId="10" fillId="0" borderId="58" xfId="0" applyFont="1" applyFill="1" applyBorder="1" applyAlignment="1">
      <alignment horizontal="left" vertical="center" indent="2"/>
    </xf>
    <xf numFmtId="0" fontId="10" fillId="0" borderId="58" xfId="0" applyFont="1" applyFill="1" applyBorder="1" applyAlignment="1">
      <alignment horizontal="left" vertical="center" indent="3"/>
    </xf>
    <xf numFmtId="0" fontId="10" fillId="0" borderId="56" xfId="0" applyFont="1" applyFill="1" applyBorder="1" applyAlignment="1">
      <alignment horizontal="left" vertical="center" indent="2"/>
    </xf>
    <xf numFmtId="0" fontId="10" fillId="0" borderId="54" xfId="0" applyFont="1" applyBorder="1" applyAlignment="1">
      <alignment horizontal="left" indent="1"/>
    </xf>
    <xf numFmtId="165" fontId="10" fillId="0" borderId="60" xfId="0" applyNumberFormat="1" applyFont="1" applyBorder="1" applyAlignment="1">
      <alignment horizontal="right" indent="1"/>
    </xf>
    <xf numFmtId="0" fontId="10" fillId="0" borderId="56" xfId="0" applyFont="1" applyBorder="1" applyAlignment="1">
      <alignment horizontal="left" indent="1"/>
    </xf>
    <xf numFmtId="165" fontId="10" fillId="0" borderId="56" xfId="0" applyNumberFormat="1" applyFont="1" applyBorder="1" applyAlignment="1">
      <alignment horizontal="right" indent="1"/>
    </xf>
    <xf numFmtId="165" fontId="10" fillId="0" borderId="62" xfId="0" applyNumberFormat="1" applyFont="1" applyBorder="1" applyAlignment="1">
      <alignment horizontal="right" indent="1"/>
    </xf>
    <xf numFmtId="165" fontId="10" fillId="0" borderId="57" xfId="0" applyNumberFormat="1" applyFont="1" applyFill="1" applyBorder="1" applyAlignment="1">
      <alignment horizontal="right" vertical="center" indent="1"/>
    </xf>
    <xf numFmtId="165" fontId="10" fillId="0" borderId="63" xfId="0" applyNumberFormat="1" applyFont="1" applyFill="1" applyBorder="1" applyAlignment="1">
      <alignment horizontal="right" vertical="center" indent="1"/>
    </xf>
    <xf numFmtId="0" fontId="12" fillId="5" borderId="52" xfId="0" applyFont="1" applyFill="1" applyBorder="1"/>
    <xf numFmtId="0" fontId="12" fillId="5" borderId="0" xfId="0" applyFont="1" applyFill="1" applyAlignment="1">
      <alignment vertical="center"/>
    </xf>
    <xf numFmtId="0" fontId="38" fillId="13" borderId="0" xfId="0" applyFont="1" applyFill="1" applyBorder="1"/>
    <xf numFmtId="0" fontId="38" fillId="13" borderId="19" xfId="0" applyFont="1" applyFill="1" applyBorder="1" applyAlignment="1">
      <alignment horizontal="center" vertical="center"/>
    </xf>
    <xf numFmtId="0" fontId="38" fillId="13" borderId="0" xfId="0" applyFont="1" applyFill="1" applyBorder="1" applyAlignment="1">
      <alignment horizontal="center" wrapText="1"/>
    </xf>
    <xf numFmtId="0" fontId="38" fillId="13" borderId="21" xfId="0" applyFont="1" applyFill="1" applyBorder="1" applyAlignment="1">
      <alignment horizontal="center" wrapText="1"/>
    </xf>
    <xf numFmtId="0" fontId="38" fillId="13" borderId="0" xfId="0" applyFont="1" applyFill="1" applyBorder="1" applyAlignment="1">
      <alignment horizontal="center" vertical="center"/>
    </xf>
    <xf numFmtId="0" fontId="38" fillId="13" borderId="21" xfId="0" applyFont="1" applyFill="1" applyBorder="1" applyAlignment="1">
      <alignment horizontal="center" vertical="center"/>
    </xf>
    <xf numFmtId="49" fontId="38" fillId="0" borderId="0" xfId="0" applyNumberFormat="1" applyFont="1" applyFill="1" applyBorder="1" applyAlignment="1">
      <alignment horizontal="left" vertical="center" wrapText="1"/>
    </xf>
    <xf numFmtId="165" fontId="10" fillId="0" borderId="19" xfId="0" applyNumberFormat="1" applyFont="1" applyFill="1" applyBorder="1" applyAlignment="1">
      <alignment horizontal="right" indent="1"/>
    </xf>
    <xf numFmtId="165" fontId="10" fillId="0" borderId="0" xfId="0" applyNumberFormat="1" applyFont="1" applyFill="1" applyBorder="1" applyAlignment="1">
      <alignment horizontal="right" indent="1"/>
    </xf>
    <xf numFmtId="165" fontId="10" fillId="0" borderId="21" xfId="0" applyNumberFormat="1" applyFont="1" applyFill="1" applyBorder="1" applyAlignment="1">
      <alignment horizontal="right" indent="1"/>
    </xf>
    <xf numFmtId="49" fontId="38" fillId="0" borderId="5" xfId="0" applyNumberFormat="1" applyFont="1" applyFill="1" applyBorder="1" applyAlignment="1">
      <alignment horizontal="left" vertical="center" wrapText="1"/>
    </xf>
    <xf numFmtId="165" fontId="10" fillId="0" borderId="22" xfId="0" applyNumberFormat="1" applyFont="1" applyFill="1" applyBorder="1" applyAlignment="1">
      <alignment horizontal="right" indent="1"/>
    </xf>
    <xf numFmtId="165" fontId="10" fillId="0" borderId="5" xfId="0" applyNumberFormat="1" applyFont="1" applyFill="1" applyBorder="1" applyAlignment="1">
      <alignment horizontal="right" indent="1"/>
    </xf>
    <xf numFmtId="165" fontId="10" fillId="0" borderId="6" xfId="0" applyNumberFormat="1" applyFont="1" applyFill="1" applyBorder="1" applyAlignment="1">
      <alignment horizontal="right" indent="1"/>
    </xf>
    <xf numFmtId="49" fontId="38" fillId="0" borderId="53" xfId="0" applyNumberFormat="1" applyFont="1" applyFill="1" applyBorder="1" applyAlignment="1">
      <alignment horizontal="left" vertical="center"/>
    </xf>
    <xf numFmtId="0" fontId="10" fillId="0" borderId="64" xfId="0" applyFont="1" applyBorder="1" applyAlignment="1">
      <alignment horizontal="center"/>
    </xf>
    <xf numFmtId="1" fontId="10" fillId="0" borderId="53" xfId="0" applyNumberFormat="1" applyFont="1" applyFill="1" applyBorder="1" applyAlignment="1">
      <alignment horizontal="center"/>
    </xf>
    <xf numFmtId="0" fontId="10" fillId="0" borderId="65" xfId="0" applyFont="1" applyBorder="1" applyAlignment="1">
      <alignment horizontal="center"/>
    </xf>
    <xf numFmtId="0" fontId="10" fillId="0" borderId="53" xfId="0" applyFont="1" applyBorder="1" applyAlignment="1">
      <alignment horizontal="center"/>
    </xf>
    <xf numFmtId="3" fontId="0" fillId="0" borderId="0" xfId="0" applyNumberFormat="1"/>
    <xf numFmtId="0" fontId="38" fillId="13" borderId="0" xfId="0" applyFont="1" applyFill="1" applyAlignment="1">
      <alignment horizontal="center" vertical="center" wrapText="1"/>
    </xf>
    <xf numFmtId="3" fontId="10" fillId="0" borderId="0" xfId="0" applyNumberFormat="1" applyFont="1" applyAlignment="1">
      <alignment horizontal="right" indent="2"/>
    </xf>
    <xf numFmtId="4" fontId="10" fillId="0" borderId="0" xfId="0" applyNumberFormat="1" applyFont="1" applyAlignment="1">
      <alignment horizontal="right" indent="2"/>
    </xf>
    <xf numFmtId="0" fontId="10" fillId="0" borderId="0" xfId="0" applyFont="1" applyBorder="1" applyAlignment="1">
      <alignment vertical="center"/>
    </xf>
    <xf numFmtId="3" fontId="10" fillId="0" borderId="0" xfId="0" applyNumberFormat="1" applyFont="1" applyBorder="1" applyAlignment="1">
      <alignment horizontal="right" indent="2"/>
    </xf>
    <xf numFmtId="4" fontId="10" fillId="0" borderId="0" xfId="0" applyNumberFormat="1" applyFont="1" applyBorder="1" applyAlignment="1">
      <alignment horizontal="right" indent="2"/>
    </xf>
    <xf numFmtId="0" fontId="10" fillId="0" borderId="5" xfId="0" applyFont="1" applyBorder="1" applyAlignment="1">
      <alignment vertical="center"/>
    </xf>
    <xf numFmtId="3" fontId="10" fillId="0" borderId="5" xfId="0" applyNumberFormat="1" applyFont="1" applyBorder="1" applyAlignment="1">
      <alignment horizontal="right" indent="2"/>
    </xf>
    <xf numFmtId="4" fontId="10" fillId="0" borderId="5" xfId="0" applyNumberFormat="1" applyFont="1" applyBorder="1" applyAlignment="1">
      <alignment horizontal="right" indent="2"/>
    </xf>
    <xf numFmtId="0" fontId="10" fillId="5" borderId="0" xfId="0" applyFont="1" applyFill="1" applyBorder="1"/>
    <xf numFmtId="0" fontId="11" fillId="13" borderId="0" xfId="0" applyFont="1" applyFill="1" applyAlignment="1">
      <alignment horizontal="left"/>
    </xf>
    <xf numFmtId="0" fontId="11" fillId="13" borderId="0" xfId="0" applyFont="1" applyFill="1" applyAlignment="1">
      <alignment horizontal="center"/>
    </xf>
    <xf numFmtId="0" fontId="11" fillId="13" borderId="19" xfId="0" applyFont="1" applyFill="1" applyBorder="1" applyAlignment="1">
      <alignment horizontal="center"/>
    </xf>
    <xf numFmtId="0" fontId="11" fillId="13" borderId="0" xfId="0" applyFont="1" applyFill="1" applyBorder="1" applyAlignment="1">
      <alignment horizontal="center"/>
    </xf>
    <xf numFmtId="0" fontId="11" fillId="13" borderId="21" xfId="0" applyFont="1" applyFill="1" applyBorder="1" applyAlignment="1">
      <alignment horizontal="center"/>
    </xf>
    <xf numFmtId="165" fontId="10" fillId="0" borderId="0" xfId="0" applyNumberFormat="1" applyFont="1" applyAlignment="1">
      <alignment horizontal="right" indent="1"/>
    </xf>
    <xf numFmtId="165" fontId="10" fillId="0" borderId="21" xfId="0" applyNumberFormat="1" applyFont="1" applyBorder="1" applyAlignment="1">
      <alignment horizontal="right" indent="1"/>
    </xf>
    <xf numFmtId="165" fontId="10" fillId="0" borderId="6" xfId="0" applyNumberFormat="1" applyFont="1" applyBorder="1" applyAlignment="1">
      <alignment horizontal="right" indent="1"/>
    </xf>
    <xf numFmtId="0" fontId="10" fillId="0" borderId="1" xfId="0" applyFont="1" applyBorder="1"/>
    <xf numFmtId="165" fontId="10" fillId="0" borderId="1" xfId="0" applyNumberFormat="1" applyFont="1" applyBorder="1" applyAlignment="1">
      <alignment horizontal="right" indent="1"/>
    </xf>
    <xf numFmtId="165" fontId="10" fillId="0" borderId="34" xfId="0" applyNumberFormat="1" applyFont="1" applyBorder="1" applyAlignment="1">
      <alignment horizontal="right" indent="1"/>
    </xf>
    <xf numFmtId="165" fontId="10" fillId="0" borderId="25" xfId="0" applyNumberFormat="1" applyFont="1" applyBorder="1" applyAlignment="1">
      <alignment horizontal="right" indent="1"/>
    </xf>
    <xf numFmtId="164" fontId="10" fillId="0" borderId="1" xfId="0" applyNumberFormat="1" applyFont="1" applyBorder="1"/>
    <xf numFmtId="0" fontId="10" fillId="0" borderId="53" xfId="0" applyFont="1" applyBorder="1"/>
    <xf numFmtId="165" fontId="10" fillId="0" borderId="53" xfId="0" applyNumberFormat="1" applyFont="1" applyBorder="1" applyAlignment="1">
      <alignment horizontal="right" indent="1"/>
    </xf>
    <xf numFmtId="164" fontId="10" fillId="0" borderId="53" xfId="0" applyNumberFormat="1" applyFont="1" applyBorder="1"/>
    <xf numFmtId="0" fontId="12" fillId="4" borderId="0" xfId="0" applyFont="1" applyFill="1"/>
    <xf numFmtId="0" fontId="12" fillId="4" borderId="0" xfId="0" applyFont="1" applyFill="1" applyAlignment="1">
      <alignment horizontal="center"/>
    </xf>
    <xf numFmtId="0" fontId="12" fillId="4" borderId="4" xfId="0" applyFont="1" applyFill="1" applyBorder="1"/>
    <xf numFmtId="165" fontId="10" fillId="0" borderId="0" xfId="0" applyNumberFormat="1" applyFont="1" applyAlignment="1">
      <alignment horizontal="right" indent="2"/>
    </xf>
    <xf numFmtId="3" fontId="10" fillId="0" borderId="19" xfId="0" applyNumberFormat="1" applyFont="1" applyBorder="1" applyAlignment="1">
      <alignment horizontal="right" indent="2"/>
    </xf>
    <xf numFmtId="165" fontId="10" fillId="0" borderId="5" xfId="0" applyNumberFormat="1" applyFont="1" applyBorder="1" applyAlignment="1">
      <alignment horizontal="right" indent="2"/>
    </xf>
    <xf numFmtId="3" fontId="10" fillId="0" borderId="22" xfId="0" applyNumberFormat="1" applyFont="1" applyBorder="1" applyAlignment="1">
      <alignment horizontal="right" indent="2"/>
    </xf>
    <xf numFmtId="0" fontId="31" fillId="5" borderId="0" xfId="0" applyFont="1" applyFill="1"/>
    <xf numFmtId="0" fontId="31" fillId="5" borderId="0" xfId="0" applyFont="1" applyFill="1" applyBorder="1"/>
    <xf numFmtId="0" fontId="38" fillId="13" borderId="5" xfId="0" applyFont="1" applyFill="1" applyBorder="1" applyAlignment="1">
      <alignment horizontal="center"/>
    </xf>
    <xf numFmtId="0" fontId="38" fillId="13" borderId="6" xfId="0" applyFont="1" applyFill="1" applyBorder="1" applyAlignment="1">
      <alignment horizontal="center"/>
    </xf>
    <xf numFmtId="0" fontId="38" fillId="13" borderId="0" xfId="0" applyFont="1" applyFill="1" applyBorder="1" applyAlignment="1">
      <alignment horizontal="center"/>
    </xf>
    <xf numFmtId="0" fontId="38" fillId="13" borderId="21" xfId="0" applyFont="1" applyFill="1" applyBorder="1" applyAlignment="1">
      <alignment horizontal="center"/>
    </xf>
    <xf numFmtId="0" fontId="38" fillId="15" borderId="0" xfId="0" applyFont="1" applyFill="1"/>
    <xf numFmtId="0" fontId="31" fillId="15" borderId="19" xfId="0" applyFont="1" applyFill="1" applyBorder="1"/>
    <xf numFmtId="0" fontId="31" fillId="15" borderId="0" xfId="0" applyFont="1" applyFill="1" applyBorder="1"/>
    <xf numFmtId="0" fontId="31" fillId="15" borderId="21" xfId="0" applyFont="1" applyFill="1" applyBorder="1"/>
    <xf numFmtId="0" fontId="10" fillId="0" borderId="66" xfId="0" applyFont="1" applyBorder="1"/>
    <xf numFmtId="165" fontId="10" fillId="0" borderId="67" xfId="0" applyNumberFormat="1" applyFont="1" applyBorder="1"/>
    <xf numFmtId="165" fontId="10" fillId="0" borderId="66" xfId="0" applyNumberFormat="1" applyFont="1" applyBorder="1"/>
    <xf numFmtId="165" fontId="10" fillId="0" borderId="68" xfId="0" applyNumberFormat="1" applyFont="1" applyBorder="1"/>
    <xf numFmtId="0" fontId="10" fillId="0" borderId="69" xfId="0" applyFont="1" applyBorder="1" applyAlignment="1">
      <alignment horizontal="left"/>
    </xf>
    <xf numFmtId="165" fontId="10" fillId="0" borderId="70" xfId="0" applyNumberFormat="1" applyFont="1" applyBorder="1"/>
    <xf numFmtId="165" fontId="10" fillId="0" borderId="69" xfId="0" applyNumberFormat="1" applyFont="1" applyBorder="1"/>
    <xf numFmtId="165" fontId="10" fillId="0" borderId="71" xfId="0" applyNumberFormat="1" applyFont="1" applyBorder="1"/>
    <xf numFmtId="0" fontId="10" fillId="0" borderId="72" xfId="0" applyFont="1" applyBorder="1" applyAlignment="1">
      <alignment horizontal="left"/>
    </xf>
    <xf numFmtId="165" fontId="10" fillId="0" borderId="73" xfId="0" applyNumberFormat="1" applyFont="1" applyBorder="1"/>
    <xf numFmtId="165" fontId="10" fillId="0" borderId="72" xfId="0" applyNumberFormat="1" applyFont="1" applyBorder="1"/>
    <xf numFmtId="165" fontId="10" fillId="0" borderId="74" xfId="0" applyNumberFormat="1" applyFont="1" applyBorder="1"/>
    <xf numFmtId="0" fontId="31" fillId="5" borderId="13" xfId="0" applyFont="1" applyFill="1" applyBorder="1"/>
    <xf numFmtId="0" fontId="31" fillId="5" borderId="52" xfId="0" applyFont="1" applyFill="1" applyBorder="1"/>
    <xf numFmtId="14" fontId="12" fillId="5" borderId="52" xfId="0" applyNumberFormat="1" applyFont="1" applyFill="1" applyBorder="1" applyAlignment="1">
      <alignment horizontal="center" wrapText="1"/>
    </xf>
    <xf numFmtId="17" fontId="12" fillId="5" borderId="52" xfId="0" applyNumberFormat="1" applyFont="1" applyFill="1" applyBorder="1" applyAlignment="1">
      <alignment horizontal="center" wrapText="1"/>
    </xf>
    <xf numFmtId="0" fontId="31" fillId="5" borderId="52" xfId="0" applyFont="1" applyFill="1" applyBorder="1" applyAlignment="1">
      <alignment wrapText="1"/>
    </xf>
    <xf numFmtId="14" fontId="12" fillId="5" borderId="0" xfId="0" applyNumberFormat="1" applyFont="1" applyFill="1" applyAlignment="1">
      <alignment horizontal="center" wrapText="1"/>
    </xf>
    <xf numFmtId="17" fontId="12" fillId="5" borderId="0" xfId="0" applyNumberFormat="1" applyFont="1" applyFill="1" applyAlignment="1">
      <alignment horizontal="center" wrapText="1"/>
    </xf>
    <xf numFmtId="0" fontId="31" fillId="5" borderId="0" xfId="0" applyFont="1" applyFill="1" applyAlignment="1">
      <alignment wrapText="1"/>
    </xf>
    <xf numFmtId="17" fontId="11" fillId="0" borderId="75" xfId="0" applyNumberFormat="1" applyFont="1" applyBorder="1" applyAlignment="1">
      <alignment vertical="center"/>
    </xf>
    <xf numFmtId="165" fontId="10" fillId="0" borderId="75" xfId="0" applyNumberFormat="1" applyFont="1" applyBorder="1" applyAlignment="1">
      <alignment horizontal="center"/>
    </xf>
    <xf numFmtId="17" fontId="11" fillId="0" borderId="76" xfId="0" applyNumberFormat="1" applyFont="1" applyBorder="1" applyAlignment="1">
      <alignment vertical="center"/>
    </xf>
    <xf numFmtId="165" fontId="10" fillId="0" borderId="76" xfId="0" applyNumberFormat="1" applyFont="1" applyBorder="1" applyAlignment="1">
      <alignment horizontal="center"/>
    </xf>
    <xf numFmtId="0" fontId="11" fillId="0" borderId="53" xfId="0" applyFont="1" applyBorder="1" applyAlignment="1">
      <alignment vertical="center"/>
    </xf>
    <xf numFmtId="17" fontId="11" fillId="0" borderId="77" xfId="0" applyNumberFormat="1" applyFont="1" applyBorder="1" applyAlignment="1">
      <alignment vertical="center"/>
    </xf>
    <xf numFmtId="165" fontId="10" fillId="0" borderId="77" xfId="0" applyNumberFormat="1" applyFont="1" applyBorder="1" applyAlignment="1">
      <alignment horizontal="center"/>
    </xf>
    <xf numFmtId="17" fontId="11" fillId="0" borderId="78" xfId="0" applyNumberFormat="1" applyFont="1" applyBorder="1" applyAlignment="1">
      <alignment vertical="center"/>
    </xf>
    <xf numFmtId="165" fontId="10" fillId="0" borderId="78" xfId="0" applyNumberFormat="1" applyFont="1" applyBorder="1" applyAlignment="1">
      <alignment horizontal="center"/>
    </xf>
    <xf numFmtId="0" fontId="10" fillId="5" borderId="0" xfId="0" applyFont="1" applyFill="1"/>
    <xf numFmtId="1" fontId="12" fillId="4" borderId="0" xfId="0" applyNumberFormat="1" applyFont="1" applyFill="1" applyBorder="1" applyAlignment="1">
      <alignment horizontal="center" vertical="center"/>
    </xf>
    <xf numFmtId="0" fontId="10" fillId="12" borderId="0" xfId="0" applyFont="1" applyFill="1"/>
    <xf numFmtId="165" fontId="10" fillId="0" borderId="0" xfId="0" applyNumberFormat="1" applyFont="1" applyAlignment="1">
      <alignment horizontal="right"/>
    </xf>
    <xf numFmtId="0" fontId="10" fillId="0" borderId="0" xfId="0" applyFont="1" applyBorder="1" applyAlignment="1">
      <alignment horizontal="right"/>
    </xf>
    <xf numFmtId="164" fontId="10" fillId="0" borderId="0" xfId="0" applyNumberFormat="1" applyFont="1" applyBorder="1" applyAlignment="1">
      <alignment horizontal="right"/>
    </xf>
    <xf numFmtId="0" fontId="10" fillId="12" borderId="0" xfId="0" applyFont="1" applyFill="1" applyBorder="1"/>
    <xf numFmtId="164" fontId="39" fillId="0" borderId="0" xfId="0" applyNumberFormat="1" applyFont="1" applyFill="1" applyBorder="1" applyAlignment="1">
      <alignment horizontal="right" vertical="center"/>
    </xf>
    <xf numFmtId="0" fontId="10" fillId="0" borderId="0" xfId="0" applyFont="1" applyAlignment="1">
      <alignment horizontal="right"/>
    </xf>
    <xf numFmtId="164" fontId="39" fillId="0" borderId="5" xfId="0" applyNumberFormat="1" applyFont="1" applyFill="1" applyBorder="1" applyAlignment="1">
      <alignment horizontal="right" vertical="center"/>
    </xf>
    <xf numFmtId="165" fontId="39" fillId="0" borderId="5" xfId="0" applyNumberFormat="1" applyFont="1" applyFill="1" applyBorder="1" applyAlignment="1">
      <alignment horizontal="right" vertical="center"/>
    </xf>
    <xf numFmtId="17" fontId="10" fillId="0" borderId="54" xfId="0" quotePrefix="1" applyNumberFormat="1" applyFont="1" applyBorder="1" applyAlignment="1">
      <alignment horizontal="left" vertical="center" indent="1"/>
    </xf>
    <xf numFmtId="17" fontId="10" fillId="0" borderId="0" xfId="0" quotePrefix="1" applyNumberFormat="1" applyFont="1" applyBorder="1" applyAlignment="1">
      <alignment horizontal="left" vertical="center" indent="1"/>
    </xf>
    <xf numFmtId="17" fontId="10" fillId="0" borderId="0" xfId="0" applyNumberFormat="1" applyFont="1" applyAlignment="1">
      <alignment horizontal="left" indent="1"/>
    </xf>
    <xf numFmtId="0" fontId="1" fillId="2" borderId="0" xfId="0" applyFont="1" applyFill="1" applyAlignment="1">
      <alignment horizontal="center"/>
    </xf>
    <xf numFmtId="0" fontId="0" fillId="11" borderId="0" xfId="0" applyFill="1" applyAlignment="1">
      <alignment horizontal="right"/>
    </xf>
    <xf numFmtId="0" fontId="7" fillId="0" borderId="1" xfId="0" applyFont="1" applyBorder="1" applyAlignment="1">
      <alignment horizontal="left" vertical="center" wrapText="1"/>
    </xf>
    <xf numFmtId="0" fontId="7" fillId="0" borderId="0" xfId="0" applyFont="1" applyBorder="1" applyAlignment="1">
      <alignment horizontal="left" vertical="center" wrapText="1"/>
    </xf>
    <xf numFmtId="0" fontId="13" fillId="0" borderId="0" xfId="0" applyFont="1" applyAlignment="1">
      <alignment horizontal="center" vertical="center" wrapText="1"/>
    </xf>
    <xf numFmtId="17" fontId="12" fillId="5" borderId="52" xfId="0" quotePrefix="1" applyNumberFormat="1" applyFont="1" applyFill="1" applyBorder="1" applyAlignment="1">
      <alignment horizontal="center"/>
    </xf>
    <xf numFmtId="0" fontId="12" fillId="5" borderId="52" xfId="0" applyFont="1" applyFill="1" applyBorder="1" applyAlignment="1">
      <alignment horizontal="center"/>
    </xf>
    <xf numFmtId="17" fontId="12" fillId="5" borderId="13" xfId="0" quotePrefix="1" applyNumberFormat="1" applyFont="1" applyFill="1" applyBorder="1" applyAlignment="1">
      <alignment horizontal="center"/>
    </xf>
    <xf numFmtId="17" fontId="12" fillId="5" borderId="0" xfId="0" quotePrefix="1" applyNumberFormat="1" applyFont="1" applyFill="1" applyAlignment="1">
      <alignment horizontal="center"/>
    </xf>
    <xf numFmtId="0" fontId="12" fillId="5" borderId="0" xfId="0" applyFont="1" applyFill="1" applyAlignment="1">
      <alignment horizontal="center"/>
    </xf>
    <xf numFmtId="17" fontId="12" fillId="5" borderId="4" xfId="0" quotePrefix="1" applyNumberFormat="1" applyFont="1" applyFill="1" applyBorder="1" applyAlignment="1">
      <alignment horizontal="center"/>
    </xf>
    <xf numFmtId="0" fontId="12" fillId="5" borderId="0" xfId="0" applyFont="1" applyFill="1" applyBorder="1" applyAlignment="1">
      <alignment horizontal="center"/>
    </xf>
    <xf numFmtId="0" fontId="10" fillId="0" borderId="54" xfId="0" applyFont="1" applyBorder="1" applyAlignment="1">
      <alignment horizontal="left" vertical="center"/>
    </xf>
    <xf numFmtId="0" fontId="10" fillId="0" borderId="5" xfId="0" applyFont="1" applyBorder="1" applyAlignment="1">
      <alignment horizontal="left" vertical="center"/>
    </xf>
    <xf numFmtId="0" fontId="10" fillId="0" borderId="0" xfId="0" applyFont="1" applyBorder="1" applyAlignment="1">
      <alignment horizontal="left" vertical="center"/>
    </xf>
    <xf numFmtId="165" fontId="10" fillId="0" borderId="1" xfId="0" applyNumberFormat="1" applyFont="1" applyBorder="1" applyAlignment="1">
      <alignment horizontal="left" vertical="center"/>
    </xf>
    <xf numFmtId="165" fontId="10" fillId="0" borderId="5" xfId="0" applyNumberFormat="1" applyFont="1" applyBorder="1" applyAlignment="1">
      <alignment horizontal="left" vertical="center"/>
    </xf>
    <xf numFmtId="165" fontId="10" fillId="0" borderId="0" xfId="0" applyNumberFormat="1" applyFont="1" applyBorder="1" applyAlignment="1">
      <alignment horizontal="left" vertical="center"/>
    </xf>
    <xf numFmtId="0" fontId="12" fillId="5" borderId="13" xfId="0" applyFont="1" applyFill="1" applyBorder="1" applyAlignment="1">
      <alignment horizontal="center"/>
    </xf>
    <xf numFmtId="0" fontId="12" fillId="5" borderId="4" xfId="0" applyFont="1" applyFill="1" applyBorder="1" applyAlignment="1">
      <alignment horizontal="center"/>
    </xf>
    <xf numFmtId="0" fontId="7" fillId="0" borderId="49" xfId="0" applyFont="1" applyBorder="1" applyAlignment="1">
      <alignment horizontal="left" wrapText="1"/>
    </xf>
    <xf numFmtId="0" fontId="27" fillId="10" borderId="52" xfId="0" applyFont="1" applyFill="1" applyBorder="1" applyAlignment="1">
      <alignment horizontal="center" vertical="center"/>
    </xf>
    <xf numFmtId="0" fontId="27" fillId="10" borderId="14" xfId="0" applyFont="1" applyFill="1" applyBorder="1" applyAlignment="1">
      <alignment horizontal="center" vertical="center"/>
    </xf>
    <xf numFmtId="0" fontId="27" fillId="10" borderId="2" xfId="0" applyFont="1" applyFill="1" applyBorder="1" applyAlignment="1">
      <alignment horizontal="center"/>
    </xf>
    <xf numFmtId="0" fontId="7" fillId="0" borderId="1" xfId="0" applyFont="1" applyBorder="1" applyAlignment="1">
      <alignment horizontal="left" vertical="top" wrapText="1"/>
    </xf>
    <xf numFmtId="0" fontId="7" fillId="0" borderId="0" xfId="0" applyFont="1" applyBorder="1" applyAlignment="1">
      <alignment horizontal="left" vertical="top" wrapText="1"/>
    </xf>
    <xf numFmtId="0" fontId="12" fillId="5" borderId="39" xfId="0" applyFont="1" applyFill="1" applyBorder="1" applyAlignment="1">
      <alignment horizontal="center"/>
    </xf>
    <xf numFmtId="0" fontId="7" fillId="0" borderId="49" xfId="0" applyFont="1" applyBorder="1" applyAlignment="1">
      <alignment horizontal="justify" vertical="center" wrapText="1"/>
    </xf>
    <xf numFmtId="0" fontId="7" fillId="0" borderId="0" xfId="0" applyFont="1" applyBorder="1" applyAlignment="1">
      <alignment horizontal="justify" vertical="center" wrapText="1"/>
    </xf>
    <xf numFmtId="0" fontId="17" fillId="3" borderId="0" xfId="1" applyFont="1" applyFill="1" applyBorder="1" applyAlignment="1">
      <alignment horizontal="center" vertical="center"/>
    </xf>
    <xf numFmtId="0" fontId="0" fillId="4" borderId="35" xfId="0" applyFill="1" applyBorder="1" applyAlignment="1">
      <alignment horizontal="center" wrapText="1"/>
    </xf>
    <xf numFmtId="0" fontId="0" fillId="4" borderId="9" xfId="0" applyFill="1" applyBorder="1" applyAlignment="1">
      <alignment horizontal="center" wrapText="1"/>
    </xf>
    <xf numFmtId="0" fontId="0" fillId="4" borderId="0" xfId="0" applyFill="1" applyBorder="1" applyAlignment="1">
      <alignment horizontal="center" wrapText="1"/>
    </xf>
    <xf numFmtId="0" fontId="0" fillId="4" borderId="39" xfId="0" applyFill="1" applyBorder="1" applyAlignment="1">
      <alignment horizontal="center" wrapText="1"/>
    </xf>
    <xf numFmtId="0" fontId="27" fillId="4" borderId="36" xfId="0" applyFont="1" applyFill="1" applyBorder="1" applyAlignment="1">
      <alignment horizontal="center" vertical="center" wrapText="1"/>
    </xf>
    <xf numFmtId="0" fontId="27" fillId="4" borderId="37" xfId="0" applyFont="1" applyFill="1" applyBorder="1" applyAlignment="1">
      <alignment horizontal="center" vertical="center" wrapText="1"/>
    </xf>
    <xf numFmtId="0" fontId="27" fillId="4" borderId="38" xfId="0" applyFont="1" applyFill="1" applyBorder="1" applyAlignment="1">
      <alignment horizontal="center" vertical="center" wrapText="1"/>
    </xf>
    <xf numFmtId="0" fontId="0" fillId="4" borderId="8" xfId="0" applyFill="1" applyBorder="1" applyAlignment="1">
      <alignment horizontal="center" wrapText="1"/>
    </xf>
    <xf numFmtId="0" fontId="0" fillId="4" borderId="4" xfId="0" applyFill="1" applyBorder="1" applyAlignment="1">
      <alignment horizontal="center" wrapText="1"/>
    </xf>
    <xf numFmtId="0" fontId="27" fillId="4" borderId="42" xfId="0" applyFont="1" applyFill="1" applyBorder="1" applyAlignment="1">
      <alignment horizontal="center" vertical="center" wrapText="1"/>
    </xf>
    <xf numFmtId="0" fontId="27" fillId="4" borderId="43" xfId="0" applyFont="1" applyFill="1" applyBorder="1" applyAlignment="1">
      <alignment horizontal="center" vertical="center" wrapText="1"/>
    </xf>
    <xf numFmtId="0" fontId="27" fillId="4" borderId="44" xfId="0" applyFont="1" applyFill="1" applyBorder="1" applyAlignment="1">
      <alignment horizontal="center" vertical="center" wrapText="1"/>
    </xf>
    <xf numFmtId="0" fontId="12" fillId="5" borderId="4" xfId="0" applyFont="1" applyFill="1" applyBorder="1" applyAlignment="1">
      <alignment horizontal="center" vertical="center" wrapText="1"/>
    </xf>
    <xf numFmtId="0" fontId="12" fillId="5" borderId="0" xfId="0" applyFont="1" applyFill="1" applyBorder="1" applyAlignment="1">
      <alignment horizontal="center" vertical="center" wrapText="1"/>
    </xf>
    <xf numFmtId="0" fontId="12" fillId="5" borderId="39" xfId="0" applyFont="1" applyFill="1" applyBorder="1" applyAlignment="1">
      <alignment horizontal="center" vertical="center" wrapText="1"/>
    </xf>
    <xf numFmtId="0" fontId="12" fillId="5" borderId="4" xfId="0" applyFont="1" applyFill="1" applyBorder="1" applyAlignment="1">
      <alignment horizontal="center" vertical="center"/>
    </xf>
    <xf numFmtId="0" fontId="12" fillId="5" borderId="0" xfId="0" applyFont="1" applyFill="1" applyBorder="1" applyAlignment="1">
      <alignment horizontal="center" vertical="center"/>
    </xf>
    <xf numFmtId="0" fontId="12" fillId="5" borderId="39" xfId="0" applyFont="1" applyFill="1" applyBorder="1" applyAlignment="1">
      <alignment horizontal="center" vertical="center"/>
    </xf>
    <xf numFmtId="0" fontId="12" fillId="5" borderId="14" xfId="0" applyFont="1" applyFill="1" applyBorder="1" applyAlignment="1">
      <alignment horizontal="center"/>
    </xf>
    <xf numFmtId="0" fontId="12" fillId="5" borderId="8" xfId="0" applyFont="1" applyFill="1" applyBorder="1" applyAlignment="1">
      <alignment horizontal="center" vertical="center"/>
    </xf>
    <xf numFmtId="0" fontId="12" fillId="5" borderId="35" xfId="0" applyFont="1" applyFill="1" applyBorder="1" applyAlignment="1">
      <alignment horizontal="center" vertical="center"/>
    </xf>
    <xf numFmtId="0" fontId="12" fillId="5" borderId="9" xfId="0" applyFont="1" applyFill="1" applyBorder="1" applyAlignment="1">
      <alignment horizontal="center" vertical="center"/>
    </xf>
    <xf numFmtId="0" fontId="12" fillId="4" borderId="35" xfId="0" applyFont="1" applyFill="1" applyBorder="1" applyAlignment="1">
      <alignment horizontal="center" vertical="center" wrapText="1"/>
    </xf>
    <xf numFmtId="0" fontId="12" fillId="4" borderId="0" xfId="0" applyFont="1" applyFill="1" applyAlignment="1">
      <alignment horizontal="center" vertical="center" wrapText="1"/>
    </xf>
    <xf numFmtId="0" fontId="11" fillId="0" borderId="0" xfId="0" applyFont="1" applyAlignment="1">
      <alignment horizontal="center" vertical="center"/>
    </xf>
    <xf numFmtId="0" fontId="11" fillId="0" borderId="0" xfId="0" applyFont="1" applyBorder="1" applyAlignment="1">
      <alignment horizontal="center" vertical="center"/>
    </xf>
    <xf numFmtId="0" fontId="11" fillId="0" borderId="5" xfId="0" applyFont="1" applyBorder="1" applyAlignment="1">
      <alignment horizontal="center" vertical="center"/>
    </xf>
    <xf numFmtId="0" fontId="12" fillId="4" borderId="0" xfId="0" applyFont="1" applyFill="1" applyBorder="1" applyAlignment="1">
      <alignment horizontal="center" vertical="center" wrapText="1"/>
    </xf>
    <xf numFmtId="0" fontId="12" fillId="4" borderId="52" xfId="0" applyFont="1" applyFill="1" applyBorder="1" applyAlignment="1">
      <alignment horizontal="center" vertical="center" wrapText="1"/>
    </xf>
    <xf numFmtId="0" fontId="38" fillId="14" borderId="0" xfId="0" applyFont="1" applyFill="1" applyAlignment="1">
      <alignment horizontal="center"/>
    </xf>
    <xf numFmtId="0" fontId="38" fillId="14" borderId="0" xfId="0" applyFont="1" applyFill="1" applyBorder="1" applyAlignment="1">
      <alignment horizontal="center"/>
    </xf>
    <xf numFmtId="0" fontId="12" fillId="5" borderId="14" xfId="0" applyFont="1" applyFill="1" applyBorder="1" applyAlignment="1">
      <alignment horizontal="center" vertical="center" wrapText="1"/>
    </xf>
    <xf numFmtId="0" fontId="12" fillId="5" borderId="15" xfId="0" applyFont="1" applyFill="1" applyBorder="1" applyAlignment="1">
      <alignment horizontal="center" vertical="center" wrapText="1"/>
    </xf>
    <xf numFmtId="0" fontId="12" fillId="5" borderId="13" xfId="0" applyFont="1" applyFill="1" applyBorder="1" applyAlignment="1">
      <alignment horizontal="center" vertical="center" wrapText="1"/>
    </xf>
    <xf numFmtId="0" fontId="12" fillId="5" borderId="35" xfId="0" applyFont="1" applyFill="1" applyBorder="1" applyAlignment="1">
      <alignment horizontal="center" vertical="center" wrapText="1"/>
    </xf>
    <xf numFmtId="0" fontId="12" fillId="5" borderId="9" xfId="0" applyFont="1" applyFill="1" applyBorder="1" applyAlignment="1">
      <alignment horizontal="center" vertical="center" wrapText="1"/>
    </xf>
    <xf numFmtId="0" fontId="12" fillId="5" borderId="8" xfId="0" applyFont="1" applyFill="1" applyBorder="1" applyAlignment="1">
      <alignment horizontal="center" vertical="center" wrapText="1"/>
    </xf>
    <xf numFmtId="0" fontId="11" fillId="0" borderId="1" xfId="0" applyFont="1" applyBorder="1" applyAlignment="1">
      <alignment horizontal="center" vertical="center"/>
    </xf>
    <xf numFmtId="0" fontId="11" fillId="0" borderId="1" xfId="0" applyFont="1" applyBorder="1" applyAlignment="1">
      <alignment horizontal="center" vertical="center" wrapText="1"/>
    </xf>
    <xf numFmtId="0" fontId="11" fillId="0" borderId="5" xfId="0" applyFont="1" applyBorder="1" applyAlignment="1">
      <alignment horizontal="center" vertical="center" wrapText="1"/>
    </xf>
    <xf numFmtId="0" fontId="12" fillId="10" borderId="52" xfId="0" applyFont="1" applyFill="1" applyBorder="1" applyAlignment="1">
      <alignment horizontal="center" vertical="center"/>
    </xf>
    <xf numFmtId="0" fontId="12" fillId="10" borderId="14" xfId="0" applyFont="1" applyFill="1" applyBorder="1" applyAlignment="1">
      <alignment horizontal="center" vertical="center"/>
    </xf>
    <xf numFmtId="0" fontId="12" fillId="4" borderId="13" xfId="0" applyFont="1" applyFill="1" applyBorder="1" applyAlignment="1">
      <alignment horizontal="center" vertical="center" wrapText="1"/>
    </xf>
    <xf numFmtId="0" fontId="12" fillId="4" borderId="28" xfId="0" applyFont="1" applyFill="1" applyBorder="1" applyAlignment="1">
      <alignment horizontal="center" vertical="center" wrapText="1"/>
    </xf>
    <xf numFmtId="0" fontId="12" fillId="4" borderId="15" xfId="0" applyFont="1" applyFill="1" applyBorder="1" applyAlignment="1">
      <alignment horizontal="center" vertical="center" wrapText="1"/>
    </xf>
    <xf numFmtId="0" fontId="12" fillId="6" borderId="15" xfId="0" applyFont="1" applyFill="1" applyBorder="1" applyAlignment="1">
      <alignment horizontal="center" vertical="center" wrapText="1"/>
    </xf>
    <xf numFmtId="0" fontId="12" fillId="6" borderId="13" xfId="0" applyFont="1" applyFill="1" applyBorder="1" applyAlignment="1">
      <alignment horizontal="center" vertical="center" wrapText="1"/>
    </xf>
    <xf numFmtId="0" fontId="12" fillId="6" borderId="28" xfId="0" applyFont="1" applyFill="1" applyBorder="1" applyAlignment="1">
      <alignment horizontal="center" vertical="center" wrapText="1"/>
    </xf>
    <xf numFmtId="0" fontId="10" fillId="0" borderId="21" xfId="0" applyFont="1" applyBorder="1" applyAlignment="1">
      <alignment horizontal="right" vertical="center" wrapText="1"/>
    </xf>
    <xf numFmtId="0" fontId="10" fillId="0" borderId="6" xfId="0" applyFont="1" applyBorder="1" applyAlignment="1">
      <alignment horizontal="right" vertical="center" wrapText="1"/>
    </xf>
    <xf numFmtId="164" fontId="10" fillId="0" borderId="19" xfId="0" applyNumberFormat="1" applyFont="1" applyBorder="1" applyAlignment="1">
      <alignment horizontal="right" vertical="center" wrapText="1"/>
    </xf>
    <xf numFmtId="164" fontId="10" fillId="0" borderId="22" xfId="0" applyNumberFormat="1" applyFont="1" applyBorder="1" applyAlignment="1">
      <alignment horizontal="right" vertical="center" wrapText="1"/>
    </xf>
    <xf numFmtId="0" fontId="44" fillId="0" borderId="0" xfId="0" applyFont="1" applyBorder="1" applyAlignment="1">
      <alignment horizontal="left" vertical="center"/>
    </xf>
    <xf numFmtId="0" fontId="12" fillId="4" borderId="8" xfId="0" applyFont="1" applyFill="1" applyBorder="1" applyAlignment="1">
      <alignment horizontal="center" vertical="center" wrapText="1"/>
    </xf>
    <xf numFmtId="0" fontId="12" fillId="6" borderId="8" xfId="0" applyFont="1" applyFill="1" applyBorder="1" applyAlignment="1">
      <alignment horizontal="center" vertical="center" wrapText="1"/>
    </xf>
    <xf numFmtId="0" fontId="10" fillId="0" borderId="20" xfId="0" applyFont="1" applyBorder="1" applyAlignment="1">
      <alignment horizontal="right" vertical="center" wrapText="1"/>
    </xf>
    <xf numFmtId="0" fontId="10" fillId="0" borderId="23" xfId="0" applyFont="1" applyBorder="1" applyAlignment="1">
      <alignment horizontal="right" vertical="center" wrapText="1"/>
    </xf>
    <xf numFmtId="0" fontId="10" fillId="0" borderId="19" xfId="0" applyFont="1" applyBorder="1" applyAlignment="1">
      <alignment horizontal="right" vertical="center" wrapText="1"/>
    </xf>
    <xf numFmtId="0" fontId="10" fillId="0" borderId="22" xfId="0" applyFont="1" applyBorder="1" applyAlignment="1">
      <alignment horizontal="right" vertical="center" wrapText="1"/>
    </xf>
    <xf numFmtId="164" fontId="10" fillId="0" borderId="20" xfId="0" applyNumberFormat="1" applyFont="1" applyBorder="1" applyAlignment="1">
      <alignment horizontal="right" vertical="center" wrapText="1"/>
    </xf>
    <xf numFmtId="164" fontId="10" fillId="0" borderId="23" xfId="0" applyNumberFormat="1" applyFont="1" applyBorder="1" applyAlignment="1">
      <alignment horizontal="right" vertical="center" wrapText="1"/>
    </xf>
    <xf numFmtId="0" fontId="12" fillId="4" borderId="16" xfId="0" applyFont="1" applyFill="1" applyBorder="1" applyAlignment="1">
      <alignment horizontal="center" vertical="center" wrapText="1"/>
    </xf>
    <xf numFmtId="0" fontId="12" fillId="4" borderId="3" xfId="0" applyFont="1" applyFill="1" applyBorder="1" applyAlignment="1">
      <alignment horizontal="center" vertical="center" wrapText="1"/>
    </xf>
    <xf numFmtId="0" fontId="12" fillId="4" borderId="30" xfId="0" applyFont="1" applyFill="1" applyBorder="1" applyAlignment="1">
      <alignment horizontal="center" vertical="center" wrapText="1"/>
    </xf>
    <xf numFmtId="0" fontId="12" fillId="4" borderId="31" xfId="0" applyFont="1" applyFill="1" applyBorder="1" applyAlignment="1">
      <alignment horizontal="center" vertical="center" wrapText="1"/>
    </xf>
    <xf numFmtId="0" fontId="12" fillId="4" borderId="11" xfId="0" applyFont="1" applyFill="1" applyBorder="1" applyAlignment="1">
      <alignment horizontal="center" vertical="center" wrapText="1"/>
    </xf>
    <xf numFmtId="0" fontId="12" fillId="4" borderId="24"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7" fillId="0" borderId="0" xfId="0" applyFont="1" applyAlignment="1">
      <alignment horizontal="justify" vertical="center" wrapText="1"/>
    </xf>
    <xf numFmtId="0" fontId="12" fillId="4" borderId="14" xfId="0" applyFont="1" applyFill="1" applyBorder="1" applyAlignment="1">
      <alignment horizontal="center" vertical="center" wrapText="1"/>
    </xf>
    <xf numFmtId="0" fontId="12" fillId="4" borderId="32" xfId="0" applyFont="1" applyFill="1" applyBorder="1" applyAlignment="1">
      <alignment horizontal="center" vertical="center" wrapText="1"/>
    </xf>
    <xf numFmtId="0" fontId="12" fillId="4" borderId="17" xfId="0" applyFont="1" applyFill="1" applyBorder="1" applyAlignment="1">
      <alignment horizontal="center" vertical="center" wrapText="1"/>
    </xf>
    <xf numFmtId="0" fontId="12" fillId="4" borderId="4" xfId="0" applyFont="1" applyFill="1" applyBorder="1" applyAlignment="1">
      <alignment horizontal="center" vertical="center" wrapText="1"/>
    </xf>
    <xf numFmtId="0" fontId="7" fillId="0" borderId="0" xfId="0" applyFont="1" applyAlignment="1">
      <alignment horizontal="left" vertical="center"/>
    </xf>
    <xf numFmtId="0" fontId="7" fillId="0" borderId="1" xfId="0" applyFont="1" applyBorder="1" applyAlignment="1">
      <alignment horizontal="left" vertical="center"/>
    </xf>
    <xf numFmtId="0" fontId="13" fillId="0" borderId="0" xfId="0" applyFont="1" applyAlignment="1">
      <alignment horizontal="center" vertical="center"/>
    </xf>
    <xf numFmtId="0" fontId="7" fillId="0" borderId="0" xfId="0" applyFont="1" applyAlignment="1">
      <alignment horizontal="left" vertical="center" wrapText="1"/>
    </xf>
  </cellXfs>
  <cellStyles count="12">
    <cellStyle name="Hiperligação" xfId="1" builtinId="8"/>
    <cellStyle name="Normal" xfId="0" builtinId="0"/>
    <cellStyle name="Normal 11" xfId="7"/>
    <cellStyle name="Normal 2" xfId="4"/>
    <cellStyle name="Normal 2 2" xfId="5"/>
    <cellStyle name="Normal 2 2 2" xfId="3"/>
    <cellStyle name="Normal 2 2 2 2" xfId="9"/>
    <cellStyle name="Normal 2 3" xfId="8"/>
    <cellStyle name="Normal 3" xfId="2"/>
    <cellStyle name="Normal 3 2" xfId="6"/>
    <cellStyle name="Percentagem 2" xfId="10"/>
    <cellStyle name="Vírgula 2" xfId="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 Id="rId8" Type="http://schemas.openxmlformats.org/officeDocument/2006/relationships/worksheet" Target="worksheets/sheet8.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'Gráfico 12_Chart 12'!#REF!</c:f>
              <c:strCache>
                <c:ptCount val="1"/>
                <c:pt idx="0">
                  <c:v>#REF!</c:v>
                </c:pt>
              </c:strCache>
            </c:strRef>
          </c:tx>
          <c:spPr>
            <a:ln w="28575" cap="rnd">
              <a:solidFill>
                <a:schemeClr val="accent1"/>
              </a:solidFill>
              <a:round/>
            </a:ln>
            <a:effectLst/>
          </c:spPr>
          <c:marker>
            <c:symbol val="none"/>
          </c:marker>
          <c:cat>
            <c:numRef>
              <c:f>'Gráfico 12_Chart 12'!$G$2:$L$2</c:f>
              <c:numCache>
                <c:formatCode>General</c:formatCode>
                <c:ptCount val="6"/>
              </c:numCache>
            </c:numRef>
          </c:cat>
          <c:val>
            <c:numRef>
              <c:f>'Gráfico 12_Chart 12'!#REF!</c:f>
              <c:numCache>
                <c:formatCode>General</c:formatCode>
                <c:ptCount val="1"/>
                <c:pt idx="0">
                  <c:v>1</c:v>
                </c:pt>
              </c:numCache>
            </c:numRef>
          </c:val>
          <c:smooth val="0"/>
        </c:ser>
        <c:ser>
          <c:idx val="2"/>
          <c:order val="1"/>
          <c:tx>
            <c:v>CFP março 2015</c:v>
          </c:tx>
          <c:spPr>
            <a:ln w="28575" cap="rnd">
              <a:solidFill>
                <a:schemeClr val="accent4"/>
              </a:solidFill>
              <a:prstDash val="sysDot"/>
              <a:round/>
            </a:ln>
            <a:effectLst/>
          </c:spPr>
          <c:marker>
            <c:symbol val="none"/>
          </c:marker>
          <c:dLbls>
            <c:dLbl>
              <c:idx val="0"/>
              <c:delete val="1"/>
              <c:extLst>
                <c:ext xmlns:c15="http://schemas.microsoft.com/office/drawing/2012/chart" uri="{CE6537A1-D6FC-4f65-9D91-7224C49458BB}"/>
              </c:extLst>
            </c:dLbl>
            <c:dLbl>
              <c:idx val="1"/>
              <c:delete val="1"/>
              <c:extLst>
                <c:ext xmlns:c15="http://schemas.microsoft.com/office/drawing/2012/chart" uri="{CE6537A1-D6FC-4f65-9D91-7224C49458BB}"/>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pt-PT"/>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'Gráfico 12_Chart 12'!$G$2:$L$2</c:f>
              <c:numCache>
                <c:formatCode>General</c:formatCode>
                <c:ptCount val="6"/>
              </c:numCache>
            </c:numRef>
          </c:cat>
          <c:val>
            <c:numRef>
              <c:f>'[1]gráficos março'!$O$3:$T$3</c:f>
              <c:numCache>
                <c:formatCode>General</c:formatCode>
                <c:ptCount val="6"/>
                <c:pt idx="0">
                  <c:v>-3.7979782709861749</c:v>
                </c:pt>
                <c:pt idx="1">
                  <c:v>-2.7643477954048272</c:v>
                </c:pt>
                <c:pt idx="2">
                  <c:v>-3.3459884372335837</c:v>
                </c:pt>
                <c:pt idx="3">
                  <c:v>-3.1866007550673836</c:v>
                </c:pt>
                <c:pt idx="4">
                  <c:v>-3.245111789119294</c:v>
                </c:pt>
                <c:pt idx="5">
                  <c:v>-3.1736520716298364</c:v>
                </c:pt>
              </c:numCache>
            </c:numRef>
          </c:val>
          <c:smooth val="0"/>
        </c:ser>
        <c:ser>
          <c:idx val="1"/>
          <c:order val="2"/>
          <c:tx>
            <c:v>CFP outubro 2015</c:v>
          </c:tx>
          <c:spPr>
            <a:ln w="28575" cap="rnd">
              <a:solidFill>
                <a:schemeClr val="accent3"/>
              </a:solidFill>
              <a:round/>
            </a:ln>
            <a:effectLst/>
          </c:spPr>
          <c:marker>
            <c:symbol val="none"/>
          </c:marker>
          <c:dLbls>
            <c:dLbl>
              <c:idx val="0"/>
              <c:delete val="1"/>
              <c:extLst>
                <c:ext xmlns:c15="http://schemas.microsoft.com/office/drawing/2012/chart" uri="{CE6537A1-D6FC-4f65-9D91-7224C49458BB}"/>
              </c:extLst>
            </c:dLbl>
            <c:dLbl>
              <c:idx val="1"/>
              <c:delete val="1"/>
              <c:extLst>
                <c:ext xmlns:c15="http://schemas.microsoft.com/office/drawing/2012/chart" uri="{CE6537A1-D6FC-4f65-9D91-7224C49458BB}"/>
              </c:extLst>
            </c:dLbl>
            <c:dLbl>
              <c:idx val="2"/>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pt-PT"/>
                </a:p>
              </c:txPr>
              <c:dLblPos val="t"/>
              <c:showLegendKey val="0"/>
              <c:showVal val="1"/>
              <c:showCatName val="0"/>
              <c:showSerName val="0"/>
              <c:showPercent val="0"/>
              <c:showBubbleSize val="0"/>
              <c:extLst>
                <c:ext xmlns:c15="http://schemas.microsoft.com/office/drawing/2012/chart" uri="{CE6537A1-D6FC-4f65-9D91-7224C49458BB}"/>
              </c:extLst>
            </c:dLbl>
            <c:dLbl>
              <c:idx val="3"/>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pt-PT"/>
                </a:p>
              </c:txPr>
              <c:dLblPos val="t"/>
              <c:showLegendKey val="0"/>
              <c:showVal val="1"/>
              <c:showCatName val="0"/>
              <c:showSerName val="0"/>
              <c:showPercent val="0"/>
              <c:showBubbleSize val="0"/>
              <c:extLst>
                <c:ext xmlns:c15="http://schemas.microsoft.com/office/drawing/2012/chart" uri="{CE6537A1-D6FC-4f65-9D91-7224C49458BB}"/>
              </c:extLst>
            </c:dLbl>
            <c:dLbl>
              <c:idx val="4"/>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pt-PT"/>
                </a:p>
              </c:txPr>
              <c:dLblPos val="t"/>
              <c:showLegendKey val="0"/>
              <c:showVal val="1"/>
              <c:showCatName val="0"/>
              <c:showSerName val="0"/>
              <c:showPercent val="0"/>
              <c:showBubbleSize val="0"/>
              <c:extLst>
                <c:ext xmlns:c15="http://schemas.microsoft.com/office/drawing/2012/chart" uri="{CE6537A1-D6FC-4f65-9D91-7224C49458BB}"/>
              </c:extLst>
            </c:dLbl>
            <c:dLbl>
              <c:idx val="5"/>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pt-PT"/>
                </a:p>
              </c:txPr>
              <c:dLblPos val="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PT"/>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'Gráfico 12_Chart 12'!$G$2:$L$2</c:f>
              <c:numCache>
                <c:formatCode>General</c:formatCode>
                <c:ptCount val="6"/>
              </c:numCache>
            </c:numRef>
          </c:cat>
          <c:val>
            <c:numRef>
              <c:f>'[1]gráficos outubro'!$O$4:$T$4</c:f>
              <c:numCache>
                <c:formatCode>General</c:formatCode>
                <c:ptCount val="6"/>
                <c:pt idx="0">
                  <c:v>-3.6093332254266706</c:v>
                </c:pt>
                <c:pt idx="1">
                  <c:v>-2.9432837890323702</c:v>
                </c:pt>
                <c:pt idx="2">
                  <c:v>-3.1706943419091629</c:v>
                </c:pt>
                <c:pt idx="3">
                  <c:v>-2.6949829051234575</c:v>
                </c:pt>
                <c:pt idx="4">
                  <c:v>-2.4814634580063175</c:v>
                </c:pt>
                <c:pt idx="5">
                  <c:v>-2.3542772408211219</c:v>
                </c:pt>
              </c:numCache>
            </c:numRef>
          </c:val>
          <c:smooth val="0"/>
        </c:ser>
        <c:dLbls>
          <c:showLegendKey val="0"/>
          <c:showVal val="0"/>
          <c:showCatName val="0"/>
          <c:showSerName val="0"/>
          <c:showPercent val="0"/>
          <c:showBubbleSize val="0"/>
        </c:dLbls>
        <c:smooth val="0"/>
        <c:axId val="-1407855472"/>
        <c:axId val="-1407844048"/>
      </c:lineChart>
      <c:catAx>
        <c:axId val="-1407855472"/>
        <c:scaling>
          <c:orientation val="minMax"/>
        </c:scaling>
        <c:delete val="0"/>
        <c:axPos val="b"/>
        <c:numFmt formatCode="General" sourceLinked="1"/>
        <c:majorTickMark val="none"/>
        <c:minorTickMark val="none"/>
        <c:tickLblPos val="high"/>
        <c:spPr>
          <a:noFill/>
          <a:ln w="1587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pt-PT"/>
          </a:p>
        </c:txPr>
        <c:crossAx val="-1407844048"/>
        <c:crosses val="autoZero"/>
        <c:auto val="1"/>
        <c:lblAlgn val="ctr"/>
        <c:lblOffset val="100"/>
        <c:noMultiLvlLbl val="0"/>
      </c:catAx>
      <c:valAx>
        <c:axId val="-1407844048"/>
        <c:scaling>
          <c:orientation val="minMax"/>
          <c:max val="1"/>
        </c:scaling>
        <c:delete val="0"/>
        <c:axPos val="l"/>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pt-PT"/>
          </a:p>
        </c:txPr>
        <c:crossAx val="-14078554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pt-PT"/>
        </a:p>
      </c:txPr>
    </c:legend>
    <c:plotVisOnly val="1"/>
    <c:dispBlanksAs val="gap"/>
    <c:showDLblsOverMax val="0"/>
  </c:chart>
  <c:spPr>
    <a:solidFill>
      <a:schemeClr val="bg1"/>
    </a:solidFill>
    <a:ln w="9525" cap="flat" cmpd="sng" algn="ctr">
      <a:noFill/>
      <a:round/>
    </a:ln>
    <a:effectLst/>
  </c:spPr>
  <c:txPr>
    <a:bodyPr/>
    <a:lstStyle/>
    <a:p>
      <a:pPr>
        <a:defRPr/>
      </a:pPr>
      <a:endParaRPr lang="pt-P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'Gráfico 12_Chart 12'!#REF!</c:f>
              <c:strCache>
                <c:ptCount val="1"/>
                <c:pt idx="0">
                  <c:v>#REF!</c:v>
                </c:pt>
              </c:strCache>
            </c:strRef>
          </c:tx>
          <c:spPr>
            <a:ln w="28575" cap="rnd">
              <a:solidFill>
                <a:schemeClr val="accent1"/>
              </a:solidFill>
              <a:round/>
            </a:ln>
            <a:effectLst/>
          </c:spPr>
          <c:marker>
            <c:symbol val="none"/>
          </c:marker>
          <c:cat>
            <c:numRef>
              <c:f>'Gráfico 13_Chart 13'!$G$2:$L$2</c:f>
              <c:numCache>
                <c:formatCode>General</c:formatCode>
                <c:ptCount val="6"/>
              </c:numCache>
            </c:numRef>
          </c:cat>
          <c:val>
            <c:numRef>
              <c:f>'Gráfico 12_Chart 12'!#REF!</c:f>
              <c:numCache>
                <c:formatCode>General</c:formatCode>
                <c:ptCount val="1"/>
                <c:pt idx="0">
                  <c:v>1</c:v>
                </c:pt>
              </c:numCache>
            </c:numRef>
          </c:val>
          <c:smooth val="0"/>
        </c:ser>
        <c:ser>
          <c:idx val="2"/>
          <c:order val="1"/>
          <c:tx>
            <c:v>CFP março 2015</c:v>
          </c:tx>
          <c:spPr>
            <a:ln w="28575" cap="rnd">
              <a:solidFill>
                <a:schemeClr val="accent4"/>
              </a:solidFill>
              <a:prstDash val="sysDot"/>
              <a:round/>
            </a:ln>
            <a:effectLst/>
          </c:spPr>
          <c:marker>
            <c:symbol val="none"/>
          </c:marker>
          <c:dLbls>
            <c:dLbl>
              <c:idx val="0"/>
              <c:delete val="1"/>
              <c:extLst>
                <c:ext xmlns:c15="http://schemas.microsoft.com/office/drawing/2012/chart" uri="{CE6537A1-D6FC-4f65-9D91-7224C49458BB}"/>
              </c:extLst>
            </c:dLbl>
            <c:dLbl>
              <c:idx val="1"/>
              <c:delete val="1"/>
              <c:extLst>
                <c:ext xmlns:c15="http://schemas.microsoft.com/office/drawing/2012/chart" uri="{CE6537A1-D6FC-4f65-9D91-7224C49458BB}"/>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pt-PT"/>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'Gráfico 13_Chart 13'!$G$2:$L$2</c:f>
              <c:numCache>
                <c:formatCode>General</c:formatCode>
                <c:ptCount val="6"/>
              </c:numCache>
            </c:numRef>
          </c:cat>
          <c:val>
            <c:numRef>
              <c:f>'[1]gráficos março'!$O$3:$T$3</c:f>
              <c:numCache>
                <c:formatCode>General</c:formatCode>
                <c:ptCount val="6"/>
                <c:pt idx="0">
                  <c:v>-3.7979782709861749</c:v>
                </c:pt>
                <c:pt idx="1">
                  <c:v>-2.7643477954048272</c:v>
                </c:pt>
                <c:pt idx="2">
                  <c:v>-3.3459884372335837</c:v>
                </c:pt>
                <c:pt idx="3">
                  <c:v>-3.1866007550673836</c:v>
                </c:pt>
                <c:pt idx="4">
                  <c:v>-3.245111789119294</c:v>
                </c:pt>
                <c:pt idx="5">
                  <c:v>-3.1736520716298364</c:v>
                </c:pt>
              </c:numCache>
            </c:numRef>
          </c:val>
          <c:smooth val="0"/>
        </c:ser>
        <c:ser>
          <c:idx val="1"/>
          <c:order val="2"/>
          <c:tx>
            <c:v>CFP outubro 2015</c:v>
          </c:tx>
          <c:spPr>
            <a:ln w="28575" cap="rnd">
              <a:solidFill>
                <a:schemeClr val="accent3"/>
              </a:solidFill>
              <a:round/>
            </a:ln>
            <a:effectLst/>
          </c:spPr>
          <c:marker>
            <c:symbol val="none"/>
          </c:marker>
          <c:dLbls>
            <c:dLbl>
              <c:idx val="0"/>
              <c:delete val="1"/>
              <c:extLst>
                <c:ext xmlns:c15="http://schemas.microsoft.com/office/drawing/2012/chart" uri="{CE6537A1-D6FC-4f65-9D91-7224C49458BB}"/>
              </c:extLst>
            </c:dLbl>
            <c:dLbl>
              <c:idx val="1"/>
              <c:delete val="1"/>
              <c:extLst>
                <c:ext xmlns:c15="http://schemas.microsoft.com/office/drawing/2012/chart" uri="{CE6537A1-D6FC-4f65-9D91-7224C49458BB}"/>
              </c:extLst>
            </c:dLbl>
            <c:dLbl>
              <c:idx val="2"/>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pt-PT"/>
                </a:p>
              </c:txPr>
              <c:dLblPos val="t"/>
              <c:showLegendKey val="0"/>
              <c:showVal val="1"/>
              <c:showCatName val="0"/>
              <c:showSerName val="0"/>
              <c:showPercent val="0"/>
              <c:showBubbleSize val="0"/>
              <c:extLst>
                <c:ext xmlns:c15="http://schemas.microsoft.com/office/drawing/2012/chart" uri="{CE6537A1-D6FC-4f65-9D91-7224C49458BB}"/>
              </c:extLst>
            </c:dLbl>
            <c:dLbl>
              <c:idx val="3"/>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pt-PT"/>
                </a:p>
              </c:txPr>
              <c:dLblPos val="t"/>
              <c:showLegendKey val="0"/>
              <c:showVal val="1"/>
              <c:showCatName val="0"/>
              <c:showSerName val="0"/>
              <c:showPercent val="0"/>
              <c:showBubbleSize val="0"/>
              <c:extLst>
                <c:ext xmlns:c15="http://schemas.microsoft.com/office/drawing/2012/chart" uri="{CE6537A1-D6FC-4f65-9D91-7224C49458BB}"/>
              </c:extLst>
            </c:dLbl>
            <c:dLbl>
              <c:idx val="4"/>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pt-PT"/>
                </a:p>
              </c:txPr>
              <c:dLblPos val="t"/>
              <c:showLegendKey val="0"/>
              <c:showVal val="1"/>
              <c:showCatName val="0"/>
              <c:showSerName val="0"/>
              <c:showPercent val="0"/>
              <c:showBubbleSize val="0"/>
              <c:extLst>
                <c:ext xmlns:c15="http://schemas.microsoft.com/office/drawing/2012/chart" uri="{CE6537A1-D6FC-4f65-9D91-7224C49458BB}"/>
              </c:extLst>
            </c:dLbl>
            <c:dLbl>
              <c:idx val="5"/>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pt-PT"/>
                </a:p>
              </c:txPr>
              <c:dLblPos val="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PT"/>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'Gráfico 13_Chart 13'!$G$2:$L$2</c:f>
              <c:numCache>
                <c:formatCode>General</c:formatCode>
                <c:ptCount val="6"/>
              </c:numCache>
            </c:numRef>
          </c:cat>
          <c:val>
            <c:numRef>
              <c:f>'[1]gráficos outubro'!$O$4:$T$4</c:f>
              <c:numCache>
                <c:formatCode>General</c:formatCode>
                <c:ptCount val="6"/>
                <c:pt idx="0">
                  <c:v>-3.6093332254266706</c:v>
                </c:pt>
                <c:pt idx="1">
                  <c:v>-2.9432837890323702</c:v>
                </c:pt>
                <c:pt idx="2">
                  <c:v>-3.1706943419091629</c:v>
                </c:pt>
                <c:pt idx="3">
                  <c:v>-2.6949829051234575</c:v>
                </c:pt>
                <c:pt idx="4">
                  <c:v>-2.4814634580063175</c:v>
                </c:pt>
                <c:pt idx="5">
                  <c:v>-2.3542772408211219</c:v>
                </c:pt>
              </c:numCache>
            </c:numRef>
          </c:val>
          <c:smooth val="0"/>
        </c:ser>
        <c:dLbls>
          <c:showLegendKey val="0"/>
          <c:showVal val="0"/>
          <c:showCatName val="0"/>
          <c:showSerName val="0"/>
          <c:showPercent val="0"/>
          <c:showBubbleSize val="0"/>
        </c:dLbls>
        <c:smooth val="0"/>
        <c:axId val="-1407839152"/>
        <c:axId val="-1407852752"/>
      </c:lineChart>
      <c:catAx>
        <c:axId val="-1407839152"/>
        <c:scaling>
          <c:orientation val="minMax"/>
        </c:scaling>
        <c:delete val="0"/>
        <c:axPos val="b"/>
        <c:numFmt formatCode="General" sourceLinked="1"/>
        <c:majorTickMark val="none"/>
        <c:minorTickMark val="none"/>
        <c:tickLblPos val="high"/>
        <c:spPr>
          <a:noFill/>
          <a:ln w="1587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pt-PT"/>
          </a:p>
        </c:txPr>
        <c:crossAx val="-1407852752"/>
        <c:crosses val="autoZero"/>
        <c:auto val="1"/>
        <c:lblAlgn val="ctr"/>
        <c:lblOffset val="100"/>
        <c:noMultiLvlLbl val="0"/>
      </c:catAx>
      <c:valAx>
        <c:axId val="-1407852752"/>
        <c:scaling>
          <c:orientation val="minMax"/>
          <c:max val="1"/>
        </c:scaling>
        <c:delete val="0"/>
        <c:axPos val="l"/>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pt-PT"/>
          </a:p>
        </c:txPr>
        <c:crossAx val="-14078391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pt-PT"/>
        </a:p>
      </c:txPr>
    </c:legend>
    <c:plotVisOnly val="1"/>
    <c:dispBlanksAs val="gap"/>
    <c:showDLblsOverMax val="0"/>
  </c:chart>
  <c:spPr>
    <a:solidFill>
      <a:schemeClr val="bg1"/>
    </a:solidFill>
    <a:ln w="9525" cap="flat" cmpd="sng" algn="ctr">
      <a:noFill/>
      <a:round/>
    </a:ln>
    <a:effectLst/>
  </c:spPr>
  <c:txPr>
    <a:bodyPr/>
    <a:lstStyle/>
    <a:p>
      <a:pPr>
        <a:defRPr/>
      </a:pPr>
      <a:endParaRPr lang="pt-PT"/>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1</xdr:col>
      <xdr:colOff>7441406</xdr:colOff>
      <xdr:row>0</xdr:row>
      <xdr:rowOff>219075</xdr:rowOff>
    </xdr:from>
    <xdr:to>
      <xdr:col>2</xdr:col>
      <xdr:colOff>1312069</xdr:colOff>
      <xdr:row>4</xdr:row>
      <xdr:rowOff>199390</xdr:rowOff>
    </xdr:to>
    <xdr:pic>
      <xdr:nvPicPr>
        <xdr:cNvPr id="2" name="Picture 3" descr="C:\Users\cmarinheiro\Dropbox\CFP\modelos\CFP-descricao.jp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91437" y="219075"/>
          <a:ext cx="2657476" cy="88519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392206</xdr:colOff>
      <xdr:row>21</xdr:row>
      <xdr:rowOff>0</xdr:rowOff>
    </xdr:from>
    <xdr:to>
      <xdr:col>1</xdr:col>
      <xdr:colOff>0</xdr:colOff>
      <xdr:row>21</xdr:row>
      <xdr:rowOff>0</xdr:rowOff>
    </xdr:to>
    <xdr:graphicFrame macro="">
      <xdr:nvGraphicFramePr>
        <xdr:cNvPr id="4"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392206</xdr:colOff>
      <xdr:row>21</xdr:row>
      <xdr:rowOff>0</xdr:rowOff>
    </xdr:from>
    <xdr:to>
      <xdr:col>1</xdr:col>
      <xdr:colOff>0</xdr:colOff>
      <xdr:row>21</xdr:row>
      <xdr:rowOff>0</xdr:rowOff>
    </xdr:to>
    <xdr:graphicFrame macro="">
      <xdr:nvGraphicFramePr>
        <xdr:cNvPr id="2"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WorkinProgress\ModPrev_FinPub\Modelo%20CFP\Proje&#231;&#227;o%20Outubro%202015\Gr&#225;ficos_sald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ferenças mar-julho-out"/>
      <sheetName val="ajustamento estrutural"/>
      <sheetName val="gráficos março"/>
      <sheetName val="gráficos julho"/>
      <sheetName val="gráficos outubro"/>
      <sheetName val="Quadros TT"/>
    </sheetNames>
    <sheetDataSet>
      <sheetData sheetId="0"/>
      <sheetData sheetId="1"/>
      <sheetData sheetId="2">
        <row r="3">
          <cell r="O3">
            <v>-3.7979782709861749</v>
          </cell>
          <cell r="P3">
            <v>-2.7643477954048272</v>
          </cell>
          <cell r="Q3">
            <v>-3.3459884372335837</v>
          </cell>
          <cell r="R3">
            <v>-3.1866007550673836</v>
          </cell>
          <cell r="S3">
            <v>-3.245111789119294</v>
          </cell>
          <cell r="T3">
            <v>-3.1736520716298364</v>
          </cell>
        </row>
      </sheetData>
      <sheetData sheetId="3"/>
      <sheetData sheetId="4">
        <row r="4">
          <cell r="O4">
            <v>-3.6093332254266706</v>
          </cell>
          <cell r="P4">
            <v>-2.9432837890323702</v>
          </cell>
          <cell r="Q4">
            <v>-3.1706943419091629</v>
          </cell>
          <cell r="R4">
            <v>-2.6949829051234575</v>
          </cell>
          <cell r="S4">
            <v>-2.4814634580063175</v>
          </cell>
          <cell r="T4">
            <v>-2.3542772408211219</v>
          </cell>
        </row>
      </sheetData>
      <sheetData sheetId="5"/>
    </sheetDataSet>
  </externalBook>
</externalLink>
</file>

<file path=xl/theme/theme1.xml><?xml version="1.0" encoding="utf-8"?>
<a:theme xmlns:a="http://schemas.openxmlformats.org/drawingml/2006/main" name="Office Theme">
  <a:themeElements>
    <a:clrScheme name="CFP">
      <a:dk1>
        <a:sysClr val="windowText" lastClr="000000"/>
      </a:dk1>
      <a:lt1>
        <a:sysClr val="window" lastClr="FFFFFF"/>
      </a:lt1>
      <a:dk2>
        <a:srgbClr val="7F7F7F"/>
      </a:dk2>
      <a:lt2>
        <a:srgbClr val="9D2B17"/>
      </a:lt2>
      <a:accent1>
        <a:srgbClr val="682C1D"/>
      </a:accent1>
      <a:accent2>
        <a:srgbClr val="9D2B17"/>
      </a:accent2>
      <a:accent3>
        <a:srgbClr val="C4A89F"/>
      </a:accent3>
      <a:accent4>
        <a:srgbClr val="727271"/>
      </a:accent4>
      <a:accent5>
        <a:srgbClr val="B2B3B3"/>
      </a:accent5>
      <a:accent6>
        <a:srgbClr val="FFFFFF"/>
      </a:accent6>
      <a:hlink>
        <a:srgbClr val="9D2B17"/>
      </a:hlink>
      <a:folHlink>
        <a:srgbClr val="9D2B17"/>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37"/>
  <sheetViews>
    <sheetView showGridLines="0" tabSelected="1" zoomScale="80" zoomScaleNormal="80" workbookViewId="0">
      <selection activeCell="B29" sqref="B29"/>
    </sheetView>
  </sheetViews>
  <sheetFormatPr defaultRowHeight="16.5" x14ac:dyDescent="0.3"/>
  <cols>
    <col min="1" max="1" width="3.7109375" style="1" customWidth="1"/>
    <col min="2" max="3" width="131.7109375" style="1" customWidth="1"/>
    <col min="4" max="16384" width="9.140625" style="1"/>
  </cols>
  <sheetData>
    <row r="1" spans="2:3" ht="20.25" customHeight="1" x14ac:dyDescent="0.35">
      <c r="B1" s="48"/>
      <c r="C1" s="48"/>
    </row>
    <row r="2" spans="2:3" ht="16.5" customHeight="1" x14ac:dyDescent="0.35">
      <c r="B2" s="48"/>
      <c r="C2" s="48"/>
    </row>
    <row r="3" spans="2:3" ht="16.5" customHeight="1" x14ac:dyDescent="0.35">
      <c r="B3" s="48"/>
      <c r="C3" s="48"/>
    </row>
    <row r="4" spans="2:3" ht="16.5" customHeight="1" x14ac:dyDescent="0.35">
      <c r="B4" s="48"/>
      <c r="C4" s="48"/>
    </row>
    <row r="5" spans="2:3" ht="16.5" customHeight="1" x14ac:dyDescent="0.35">
      <c r="B5" s="48"/>
      <c r="C5" s="48"/>
    </row>
    <row r="6" spans="2:3" ht="10.5" customHeight="1" x14ac:dyDescent="0.35">
      <c r="B6" s="48"/>
      <c r="C6" s="48"/>
    </row>
    <row r="7" spans="2:3" ht="20.25" customHeight="1" x14ac:dyDescent="0.35">
      <c r="B7" s="346" t="s">
        <v>86</v>
      </c>
      <c r="C7" s="346"/>
    </row>
    <row r="8" spans="2:3" ht="20.25" customHeight="1" x14ac:dyDescent="0.35">
      <c r="B8" s="346" t="s">
        <v>85</v>
      </c>
      <c r="C8" s="346"/>
    </row>
    <row r="9" spans="2:3" ht="20.25" customHeight="1" x14ac:dyDescent="0.3">
      <c r="B9" s="347" t="s">
        <v>52</v>
      </c>
      <c r="C9" s="347"/>
    </row>
    <row r="10" spans="2:3" x14ac:dyDescent="0.3">
      <c r="B10" s="2" t="s">
        <v>0</v>
      </c>
      <c r="C10" s="2" t="s">
        <v>50</v>
      </c>
    </row>
    <row r="11" spans="2:3" s="5" customFormat="1" x14ac:dyDescent="0.3">
      <c r="B11" s="52" t="s">
        <v>53</v>
      </c>
      <c r="C11" s="52" t="s">
        <v>84</v>
      </c>
    </row>
    <row r="12" spans="2:3" s="5" customFormat="1" x14ac:dyDescent="0.3">
      <c r="B12" s="52" t="s">
        <v>54</v>
      </c>
      <c r="C12" s="52" t="s">
        <v>83</v>
      </c>
    </row>
    <row r="13" spans="2:3" s="5" customFormat="1" x14ac:dyDescent="0.3">
      <c r="B13" s="52" t="s">
        <v>537</v>
      </c>
      <c r="C13" s="52" t="s">
        <v>536</v>
      </c>
    </row>
    <row r="14" spans="2:3" s="5" customFormat="1" x14ac:dyDescent="0.3">
      <c r="B14" s="52" t="s">
        <v>539</v>
      </c>
      <c r="C14" s="52" t="s">
        <v>538</v>
      </c>
    </row>
    <row r="15" spans="2:3" s="5" customFormat="1" x14ac:dyDescent="0.3">
      <c r="B15" s="52" t="s">
        <v>55</v>
      </c>
      <c r="C15" s="52" t="s">
        <v>541</v>
      </c>
    </row>
    <row r="16" spans="2:3" s="5" customFormat="1" x14ac:dyDescent="0.3">
      <c r="B16" s="52" t="s">
        <v>543</v>
      </c>
      <c r="C16" s="52" t="s">
        <v>542</v>
      </c>
    </row>
    <row r="17" spans="2:3" s="5" customFormat="1" x14ac:dyDescent="0.3">
      <c r="B17" s="52" t="s">
        <v>56</v>
      </c>
      <c r="C17" s="52" t="s">
        <v>511</v>
      </c>
    </row>
    <row r="18" spans="2:3" s="5" customFormat="1" x14ac:dyDescent="0.3">
      <c r="B18" s="52" t="s">
        <v>545</v>
      </c>
      <c r="C18" s="52" t="s">
        <v>544</v>
      </c>
    </row>
    <row r="19" spans="2:3" s="5" customFormat="1" x14ac:dyDescent="0.3">
      <c r="B19" s="52" t="s">
        <v>57</v>
      </c>
      <c r="C19" s="52" t="s">
        <v>72</v>
      </c>
    </row>
    <row r="20" spans="2:3" s="5" customFormat="1" x14ac:dyDescent="0.3">
      <c r="B20" s="52" t="s">
        <v>58</v>
      </c>
      <c r="C20" s="52" t="s">
        <v>546</v>
      </c>
    </row>
    <row r="21" spans="2:3" s="5" customFormat="1" x14ac:dyDescent="0.3">
      <c r="B21" s="52" t="s">
        <v>59</v>
      </c>
      <c r="C21" s="52" t="s">
        <v>74</v>
      </c>
    </row>
    <row r="22" spans="2:3" s="5" customFormat="1" x14ac:dyDescent="0.3">
      <c r="B22" s="52" t="s">
        <v>60</v>
      </c>
      <c r="C22" s="52" t="s">
        <v>75</v>
      </c>
    </row>
    <row r="23" spans="2:3" s="5" customFormat="1" x14ac:dyDescent="0.3">
      <c r="B23" s="52" t="s">
        <v>61</v>
      </c>
      <c r="C23" s="52" t="s">
        <v>76</v>
      </c>
    </row>
    <row r="24" spans="2:3" s="5" customFormat="1" x14ac:dyDescent="0.3">
      <c r="B24" s="52" t="s">
        <v>62</v>
      </c>
      <c r="C24" s="52" t="s">
        <v>77</v>
      </c>
    </row>
    <row r="25" spans="2:3" s="5" customFormat="1" x14ac:dyDescent="0.3">
      <c r="B25" s="52" t="s">
        <v>63</v>
      </c>
      <c r="C25" s="52" t="s">
        <v>78</v>
      </c>
    </row>
    <row r="26" spans="2:3" s="5" customFormat="1" x14ac:dyDescent="0.3">
      <c r="B26" s="52" t="s">
        <v>64</v>
      </c>
      <c r="C26" s="52" t="s">
        <v>79</v>
      </c>
    </row>
    <row r="27" spans="2:3" s="5" customFormat="1" x14ac:dyDescent="0.3">
      <c r="B27" s="52" t="s">
        <v>65</v>
      </c>
      <c r="C27" s="52" t="s">
        <v>91</v>
      </c>
    </row>
    <row r="29" spans="2:3" x14ac:dyDescent="0.3">
      <c r="B29" s="2" t="s">
        <v>2</v>
      </c>
      <c r="C29" s="2" t="s">
        <v>51</v>
      </c>
    </row>
    <row r="30" spans="2:3" s="5" customFormat="1" x14ac:dyDescent="0.3">
      <c r="B30" s="156" t="s">
        <v>66</v>
      </c>
      <c r="C30" s="156" t="s">
        <v>70</v>
      </c>
    </row>
    <row r="31" spans="2:3" s="5" customFormat="1" x14ac:dyDescent="0.3">
      <c r="B31" s="156" t="s">
        <v>67</v>
      </c>
      <c r="C31" s="156" t="s">
        <v>71</v>
      </c>
    </row>
    <row r="32" spans="2:3" s="5" customFormat="1" x14ac:dyDescent="0.3">
      <c r="B32" s="156" t="s">
        <v>532</v>
      </c>
      <c r="C32" s="156" t="s">
        <v>533</v>
      </c>
    </row>
    <row r="33" spans="2:4" s="5" customFormat="1" x14ac:dyDescent="0.3">
      <c r="B33" s="156" t="s">
        <v>68</v>
      </c>
      <c r="C33" s="156" t="s">
        <v>203</v>
      </c>
    </row>
    <row r="34" spans="2:4" s="5" customFormat="1" x14ac:dyDescent="0.3">
      <c r="B34" s="156" t="s">
        <v>69</v>
      </c>
      <c r="C34" s="156" t="s">
        <v>80</v>
      </c>
    </row>
    <row r="35" spans="2:4" s="5" customFormat="1" x14ac:dyDescent="0.3">
      <c r="B35" s="52" t="s">
        <v>535</v>
      </c>
      <c r="C35" s="52" t="s">
        <v>534</v>
      </c>
    </row>
    <row r="36" spans="2:4" s="5" customFormat="1" x14ac:dyDescent="0.3">
      <c r="B36" s="156" t="s">
        <v>81</v>
      </c>
      <c r="C36" s="156" t="s">
        <v>82</v>
      </c>
    </row>
    <row r="37" spans="2:4" s="5" customFormat="1" x14ac:dyDescent="0.3">
      <c r="D37" s="1"/>
    </row>
  </sheetData>
  <mergeCells count="3">
    <mergeCell ref="B8:C8"/>
    <mergeCell ref="B7:C7"/>
    <mergeCell ref="B9:C9"/>
  </mergeCells>
  <hyperlinks>
    <hyperlink ref="C31" location="'Quadro 2_Table 2'!A1" display="Table 2 – Technical assumptions for the external environment"/>
    <hyperlink ref="C30" location="'Quadro 1_Table 1'!A1" display="Table 1 - CFP macroeconomic scenario"/>
    <hyperlink ref="B24" location="'Gráfico 14_Chart 14'!A1" display="Gráfico 14 - Contributos para a evolução da dívida pública, 2010-2019"/>
    <hyperlink ref="B25" location="'Gráfico 15_Chart 15'!A1" display="Gráfico 15 - Análise de sensibilidade da dívida pública (em % do PIB)"/>
    <hyperlink ref="C24" location="'Gráfico 14_Chart 14'!A1" display="Chart 14 – Contributions to Public Debt developments, 2010-2019 (% of GDP)"/>
    <hyperlink ref="C25" location="'Gráfico 15_Chart 15'!A1" display="Chart 15 - Sensitivity analysis of public debt to implicit interest rate and to growth rate (in % of GDP)"/>
    <hyperlink ref="B21" location="'Gráfico 11_Chart 11'!A1" display="Gráfico 11 - Projeção do CFP para a receita e a despesa ajustadas (% do PIB)"/>
    <hyperlink ref="C21" location="'Gráfico 11_Chart 11'!A1" display="Chart 11 – CFP projection of adjusted revenue and expenditure (% of GDP)"/>
    <hyperlink ref="B36" location="'Quadro 8_Table 8'!A1" display="Quadro 8 –  Medidas temporárias, não recorrentes e fatores especiais (em % do PIB)"/>
    <hyperlink ref="C36" location="'Quadro 8_Table 8'!A1" display="Table 8 – Temporary measures, one-offs and special factors (in % of GDP)"/>
    <hyperlink ref="B34" location="'Quadro 6_Table 6'!A1" display="Quadro 6 - Evolução do saldo estrutural (% do PIB)"/>
    <hyperlink ref="C34" location="'Quadro 6_Table 6'!A1" display="Table 6 - Devolpments inthe structural balance (% of GDP )"/>
    <hyperlink ref="B26" location="'Gráfico 16_Chart 16'!A1" display="Gráfico 16 - Comparação da projeção orçamental CFP com a estratégia do PE/2015"/>
    <hyperlink ref="C26" location="'Gráfico 16_Chart 16'!A1" display="Chart 16 - Comparison of CFP budgetary projection with SP/2015 strategy"/>
    <hyperlink ref="B33" location="'Quadro 5_Table 5'!A1" display="Quadro 5 - Evolução do saldo estrutural (% do PIB)"/>
    <hyperlink ref="C33" location="'Quadro 5_Table 5'!A1" display="Quadro 5 - Evolução do saldo estrutural (% do PIB)"/>
    <hyperlink ref="C22" location="'Gráfico 12_Chart 12'!A1" display="Chart 12 – CFP projection of adjusted revenue and expenditure (% of GDP)"/>
    <hyperlink ref="B22" location="'Gráfico 12_Chart 12'!A1" display="Chart 12 – CFP projection of adjusted revenue and expenditure (% of GDP)"/>
    <hyperlink ref="B23" location="'Gráfico 13_Chart 13'!A1" display="Gráfico 13 - Evolução do saldo primário ajustado (em % do PIB)"/>
    <hyperlink ref="C23" location="'Gráfico 13_Chart 13'!A1" display="Gráfico 13 - Evolução do saldo primário ajustado (em % do PIB)"/>
    <hyperlink ref="B27" location="'Gráfico 17_Chart 17'!A1" display="Gráfico 17 - Comparação das projeções de dívida pública (março e outubro) com PE/2015"/>
    <hyperlink ref="C27" location="'Gráfico 17_Chart 17'!A1" display="Chart 17 - Comparison of CFP public debt projection (March and October) with SP/2015"/>
    <hyperlink ref="B30" location="'Quadro 1_Table 1'!A1" display="Quadro 1 - Cenário macroeconómico do CFP"/>
    <hyperlink ref="B31" location="'Quadro 2_Table 2'!A1" display="Quadro 2 - Hipóteses técnicas para o enquadramento externo"/>
    <hyperlink ref="B32" location="'Quadro 3_Table 3'!A1" display="Quadro 3 - Previsões oficiais para a economia portuguesa"/>
    <hyperlink ref="C32" location="'Quadro 3_Table 3'!A1" display="Table 3 – Official forecasts for the Portuguese economy"/>
    <hyperlink ref="B35" location="'Quadro 7_Table 7'!A1" display="Quadro 7 - Detalhes das previsões oficiais para a economia portuguesa"/>
    <hyperlink ref="C35" location="'Quadro 7_Table 7'!A1" display="Table 7 - Details of the official forecasts for the Portuguese economy"/>
    <hyperlink ref="B11" location="'Gráfico 1_Chart 1'!A1" display="Gráfico 1 - Crescimento do PIB das principais economias mundiais (%)"/>
    <hyperlink ref="C11" location="'Gráfico 1_Chart 1'!A1" display="Chart 1 - GDP growth  of the main world economies (%)"/>
    <hyperlink ref="B12" location="'Gráfico 2_Chart 2'!A1" display="Gráfico 2 - Preço do petróleo e taxas de câmbio"/>
    <hyperlink ref="C12" location="'Gráfico 2_Chart 2'!A1" display="Chart 2 - Oil prices and exchange rates"/>
    <hyperlink ref="B13" location="'Gráfico 3_Chart 3'!A1" display="Gráfico 3 - Previsões para a economia da área do euro"/>
    <hyperlink ref="C13" location="'Gráfico 3_Chart 3'!A1" display="Chart 3 - Forecasts for the euro area economy"/>
    <hyperlink ref="B14" location="'Gráfico 4_Chart 4'!A1" display="Gráfico 4 – Previsões para o crescimento nos dez maiores destinos de exportação (variação, %)"/>
    <hyperlink ref="C14" location="'Gráfico 4_Chart 4'!A1" display="Chart 4 –  Growth forecast for the ten major destinations of exports (change, %)"/>
    <hyperlink ref="B15" location="'Gráfico 5_Chart 5'!A1" display="Gráfico 5 - Indicadores relevantes para a evolução do consumo (ano terminado no trimestre)"/>
    <hyperlink ref="C15" location="'Gráfico 5_Chart 5'!A1" display="Chart 5 –  Relevant indicators to the change in consumption (year ending in the quarter)"/>
    <hyperlink ref="B16" location="'Gráfico 6_Chart 6'!A1" display="Gráfico 6 – Crescimento do PIB e contributos (variação)"/>
    <hyperlink ref="C16" location="'Gráfico 6_Chart 6'!A1" display="Chart 6 – GDP growth and contributions (change)"/>
    <hyperlink ref="B17" location="'Gráfico 7_Chart 7'!A1" display="Gráfico 7 - Evolução do PIB real"/>
    <hyperlink ref="C17" location="'Gráfico 7_Chart 7'!A1" display="Chart 7 – Change in real GDP"/>
    <hyperlink ref="B18" location="'Gráfico 8_Chart 8'!A1" display="Gráfico 8 - Deflatores (variação, %)"/>
    <hyperlink ref="C18" location="'Gráfico 8_Chart 8'!A1" display="Chart 8 – Deflators (change, %)"/>
    <hyperlink ref="B19" location="'Gráfico 9_Chart 9'!A1" display="Gráfico 9 - Emprego (variação, %)"/>
    <hyperlink ref="C19" location="'Gráfico 9_Chart 9'!A1" display="Chart 9 – Employment (change, %)"/>
    <hyperlink ref="B20" location="'Gráfico 10_Chart 10'!A1" display="Gráfico 10 - PIB potencial e hiato do produto"/>
    <hyperlink ref="C20" location="'Gráfico 10_Chart 10'!A1" display="Chart 10 - Potential GDP and output gap"/>
  </hyperlinks>
  <pageMargins left="0.7" right="0.7" top="0.75" bottom="0.75" header="0.3" footer="0.3"/>
  <pageSetup paperSize="9" scale="32"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8"/>
  <sheetViews>
    <sheetView showGridLines="0" workbookViewId="0"/>
  </sheetViews>
  <sheetFormatPr defaultRowHeight="15" x14ac:dyDescent="0.25"/>
  <cols>
    <col min="2" max="3" width="9.140625" customWidth="1"/>
    <col min="4" max="4" width="10.28515625" customWidth="1"/>
    <col min="5" max="6" width="9.42578125" customWidth="1"/>
    <col min="7" max="8" width="9.140625" customWidth="1"/>
  </cols>
  <sheetData>
    <row r="1" spans="1:12" ht="15.75" x14ac:dyDescent="0.25">
      <c r="A1" s="26" t="s">
        <v>1</v>
      </c>
    </row>
    <row r="2" spans="1:12" ht="15" customHeight="1" x14ac:dyDescent="0.25">
      <c r="B2" s="350" t="s">
        <v>410</v>
      </c>
      <c r="C2" s="350"/>
      <c r="D2" s="350"/>
      <c r="E2" s="350"/>
      <c r="F2" s="350"/>
      <c r="G2" s="350"/>
      <c r="H2" s="350"/>
    </row>
    <row r="3" spans="1:12" ht="15" customHeight="1" x14ac:dyDescent="0.25">
      <c r="B3" s="350" t="s">
        <v>54</v>
      </c>
      <c r="C3" s="350"/>
      <c r="D3" s="350"/>
      <c r="E3" s="350"/>
      <c r="F3" s="350"/>
      <c r="G3" s="350"/>
      <c r="H3" s="350"/>
    </row>
    <row r="4" spans="1:12" x14ac:dyDescent="0.25">
      <c r="B4" s="9" t="s">
        <v>3</v>
      </c>
    </row>
    <row r="5" spans="1:12" ht="30" customHeight="1" x14ac:dyDescent="0.25">
      <c r="B5" s="403"/>
      <c r="C5" s="403"/>
      <c r="D5" s="403" t="s">
        <v>411</v>
      </c>
      <c r="E5" s="403" t="s">
        <v>412</v>
      </c>
      <c r="F5" s="403"/>
      <c r="G5" s="403" t="s">
        <v>287</v>
      </c>
      <c r="H5" s="403" t="s">
        <v>413</v>
      </c>
    </row>
    <row r="6" spans="1:12" x14ac:dyDescent="0.25">
      <c r="B6" s="404" t="s">
        <v>414</v>
      </c>
      <c r="C6" s="404"/>
      <c r="D6" s="404"/>
      <c r="E6" s="260" t="s">
        <v>415</v>
      </c>
      <c r="F6" s="260" t="s">
        <v>416</v>
      </c>
      <c r="G6" s="404"/>
      <c r="H6" s="404"/>
    </row>
    <row r="7" spans="1:12" ht="30" customHeight="1" x14ac:dyDescent="0.25">
      <c r="B7" s="398" t="s">
        <v>297</v>
      </c>
      <c r="C7" s="398" t="s">
        <v>417</v>
      </c>
      <c r="D7" s="398" t="s">
        <v>418</v>
      </c>
      <c r="E7" s="398" t="s">
        <v>419</v>
      </c>
      <c r="F7" s="398"/>
      <c r="G7" s="398"/>
      <c r="H7" s="398"/>
    </row>
    <row r="8" spans="1:12" x14ac:dyDescent="0.25">
      <c r="B8" s="399" t="s">
        <v>287</v>
      </c>
      <c r="C8" s="399" t="s">
        <v>413</v>
      </c>
      <c r="D8" s="399"/>
      <c r="E8" s="260" t="s">
        <v>415</v>
      </c>
      <c r="F8" s="260" t="s">
        <v>416</v>
      </c>
      <c r="G8" s="399" t="s">
        <v>287</v>
      </c>
      <c r="H8" s="399" t="s">
        <v>417</v>
      </c>
    </row>
    <row r="9" spans="1:12" x14ac:dyDescent="0.25">
      <c r="A9" s="74"/>
      <c r="B9" s="400">
        <v>2015</v>
      </c>
      <c r="C9" s="75" t="s">
        <v>420</v>
      </c>
      <c r="D9" s="261">
        <v>48</v>
      </c>
      <c r="E9" s="262">
        <v>1.1299999999999999</v>
      </c>
      <c r="F9" s="262">
        <v>1.54</v>
      </c>
      <c r="G9" s="400">
        <v>2015</v>
      </c>
      <c r="H9" s="75" t="s">
        <v>421</v>
      </c>
      <c r="J9" s="259"/>
      <c r="K9" s="136"/>
      <c r="L9" s="136"/>
    </row>
    <row r="10" spans="1:12" x14ac:dyDescent="0.25">
      <c r="A10" s="74"/>
      <c r="B10" s="400"/>
      <c r="C10" s="75"/>
      <c r="D10" s="261">
        <v>50</v>
      </c>
      <c r="E10" s="262">
        <v>1.1100000000000001</v>
      </c>
      <c r="F10" s="262">
        <v>1.52</v>
      </c>
      <c r="G10" s="400"/>
      <c r="H10" s="75" t="s">
        <v>227</v>
      </c>
      <c r="J10" s="259"/>
      <c r="K10" s="136"/>
      <c r="L10" s="136"/>
    </row>
    <row r="11" spans="1:12" x14ac:dyDescent="0.25">
      <c r="A11" s="74"/>
      <c r="B11" s="400"/>
      <c r="C11" s="75"/>
      <c r="D11" s="261">
        <v>50</v>
      </c>
      <c r="E11" s="262">
        <v>1.1200000000000001</v>
      </c>
      <c r="F11" s="262">
        <v>1.54</v>
      </c>
      <c r="G11" s="400"/>
      <c r="H11" s="75" t="s">
        <v>227</v>
      </c>
      <c r="J11" s="259"/>
      <c r="K11" s="136"/>
      <c r="L11" s="136"/>
    </row>
    <row r="12" spans="1:12" x14ac:dyDescent="0.25">
      <c r="A12" s="74"/>
      <c r="B12" s="400"/>
      <c r="C12" s="75"/>
      <c r="D12" s="261">
        <v>45</v>
      </c>
      <c r="E12" s="262">
        <v>1.1399999999999999</v>
      </c>
      <c r="F12" s="262">
        <v>1.57</v>
      </c>
      <c r="G12" s="400"/>
      <c r="H12" s="75" t="s">
        <v>227</v>
      </c>
      <c r="J12" s="259"/>
      <c r="K12" s="136"/>
      <c r="L12" s="136"/>
    </row>
    <row r="13" spans="1:12" x14ac:dyDescent="0.25">
      <c r="A13" s="74"/>
      <c r="B13" s="400"/>
      <c r="C13" s="75"/>
      <c r="D13" s="261">
        <v>49</v>
      </c>
      <c r="E13" s="262">
        <v>1.1100000000000001</v>
      </c>
      <c r="F13" s="262">
        <v>1.56</v>
      </c>
      <c r="G13" s="400"/>
      <c r="H13" s="75" t="s">
        <v>227</v>
      </c>
      <c r="J13" s="259"/>
      <c r="K13" s="136"/>
      <c r="L13" s="136"/>
    </row>
    <row r="14" spans="1:12" x14ac:dyDescent="0.25">
      <c r="A14" s="74"/>
      <c r="B14" s="400"/>
      <c r="C14" s="75" t="s">
        <v>422</v>
      </c>
      <c r="D14" s="261">
        <v>49</v>
      </c>
      <c r="E14" s="262">
        <v>1.1000000000000001</v>
      </c>
      <c r="F14" s="262">
        <v>1.55</v>
      </c>
      <c r="G14" s="400"/>
      <c r="H14" s="75" t="s">
        <v>423</v>
      </c>
      <c r="J14" s="259"/>
      <c r="K14" s="136"/>
      <c r="L14" s="136"/>
    </row>
    <row r="15" spans="1:12" x14ac:dyDescent="0.25">
      <c r="A15" s="74"/>
      <c r="B15" s="400"/>
      <c r="C15" s="75"/>
      <c r="D15" s="261">
        <v>52</v>
      </c>
      <c r="E15" s="262">
        <v>1.1000000000000001</v>
      </c>
      <c r="F15" s="262">
        <v>1.56</v>
      </c>
      <c r="G15" s="400"/>
      <c r="H15" s="75" t="s">
        <v>227</v>
      </c>
      <c r="J15" s="259"/>
      <c r="K15" s="136"/>
      <c r="L15" s="136"/>
    </row>
    <row r="16" spans="1:12" ht="15" customHeight="1" x14ac:dyDescent="0.25">
      <c r="B16" s="400"/>
      <c r="C16" s="75"/>
      <c r="D16" s="261">
        <v>55</v>
      </c>
      <c r="E16" s="262">
        <v>1.1000000000000001</v>
      </c>
      <c r="F16" s="262">
        <v>1.55</v>
      </c>
      <c r="G16" s="400"/>
      <c r="H16" s="75" t="s">
        <v>227</v>
      </c>
      <c r="J16" s="259"/>
      <c r="K16" s="136"/>
      <c r="L16" s="136"/>
    </row>
    <row r="17" spans="2:12" ht="15" customHeight="1" x14ac:dyDescent="0.25">
      <c r="B17" s="400"/>
      <c r="C17" s="75"/>
      <c r="D17" s="261">
        <v>57</v>
      </c>
      <c r="E17" s="262">
        <v>1.08</v>
      </c>
      <c r="F17" s="262">
        <v>1.56</v>
      </c>
      <c r="G17" s="400"/>
      <c r="H17" s="75" t="s">
        <v>227</v>
      </c>
      <c r="J17" s="259"/>
      <c r="K17" s="136"/>
      <c r="L17" s="136"/>
    </row>
    <row r="18" spans="2:12" x14ac:dyDescent="0.25">
      <c r="B18" s="400"/>
      <c r="C18" s="75" t="s">
        <v>424</v>
      </c>
      <c r="D18" s="261">
        <v>59</v>
      </c>
      <c r="E18" s="262">
        <v>1.1200000000000001</v>
      </c>
      <c r="F18" s="262">
        <v>1.55</v>
      </c>
      <c r="G18" s="400"/>
      <c r="H18" s="75" t="s">
        <v>424</v>
      </c>
      <c r="J18" s="259"/>
      <c r="K18" s="136"/>
      <c r="L18" s="136"/>
    </row>
    <row r="19" spans="2:12" x14ac:dyDescent="0.25">
      <c r="B19" s="400"/>
      <c r="C19" s="75"/>
      <c r="D19" s="261">
        <v>61</v>
      </c>
      <c r="E19" s="262">
        <v>1.1100000000000001</v>
      </c>
      <c r="F19" s="262">
        <v>1.56</v>
      </c>
      <c r="G19" s="400"/>
      <c r="H19" s="75" t="s">
        <v>227</v>
      </c>
      <c r="J19" s="259"/>
      <c r="K19" s="136"/>
      <c r="L19" s="136"/>
    </row>
    <row r="20" spans="2:12" x14ac:dyDescent="0.25">
      <c r="B20" s="400"/>
      <c r="C20" s="75"/>
      <c r="D20" s="261">
        <v>64</v>
      </c>
      <c r="E20" s="262">
        <v>1.1200000000000001</v>
      </c>
      <c r="F20" s="262">
        <v>1.58</v>
      </c>
      <c r="G20" s="400"/>
      <c r="H20" s="75" t="s">
        <v>227</v>
      </c>
      <c r="J20" s="259"/>
      <c r="K20" s="136"/>
      <c r="L20" s="136"/>
    </row>
    <row r="21" spans="2:12" x14ac:dyDescent="0.25">
      <c r="B21" s="400"/>
      <c r="C21" s="75"/>
      <c r="D21" s="261">
        <v>64</v>
      </c>
      <c r="E21" s="262">
        <v>1.1399999999999999</v>
      </c>
      <c r="F21" s="262">
        <v>1.59</v>
      </c>
      <c r="G21" s="400"/>
      <c r="H21" s="75" t="s">
        <v>227</v>
      </c>
      <c r="J21" s="259"/>
      <c r="K21" s="136"/>
      <c r="L21" s="136"/>
    </row>
    <row r="22" spans="2:12" x14ac:dyDescent="0.25">
      <c r="B22" s="400"/>
      <c r="C22" s="75" t="s">
        <v>425</v>
      </c>
      <c r="D22" s="261">
        <v>65</v>
      </c>
      <c r="E22" s="262">
        <v>1.1299999999999999</v>
      </c>
      <c r="F22" s="262">
        <v>1.56</v>
      </c>
      <c r="G22" s="400"/>
      <c r="H22" s="75" t="s">
        <v>425</v>
      </c>
      <c r="J22" s="259"/>
      <c r="K22" s="136"/>
      <c r="L22" s="136"/>
    </row>
    <row r="23" spans="2:12" x14ac:dyDescent="0.25">
      <c r="B23" s="400"/>
      <c r="C23" s="75"/>
      <c r="D23" s="261">
        <v>64</v>
      </c>
      <c r="E23" s="262">
        <v>1.1100000000000001</v>
      </c>
      <c r="F23" s="262">
        <v>1.53</v>
      </c>
      <c r="G23" s="400"/>
      <c r="H23" s="75" t="s">
        <v>227</v>
      </c>
      <c r="J23" s="259"/>
      <c r="K23" s="136"/>
      <c r="L23" s="136"/>
    </row>
    <row r="24" spans="2:12" x14ac:dyDescent="0.25">
      <c r="B24" s="400"/>
      <c r="C24" s="75"/>
      <c r="D24" s="261">
        <v>66</v>
      </c>
      <c r="E24" s="262">
        <v>1.1000000000000001</v>
      </c>
      <c r="F24" s="262">
        <v>1.53</v>
      </c>
      <c r="G24" s="400"/>
      <c r="H24" s="75" t="s">
        <v>227</v>
      </c>
      <c r="J24" s="259"/>
      <c r="K24" s="136"/>
      <c r="L24" s="136"/>
    </row>
    <row r="25" spans="2:12" x14ac:dyDescent="0.25">
      <c r="B25" s="400"/>
      <c r="C25" s="75"/>
      <c r="D25" s="261">
        <v>66</v>
      </c>
      <c r="E25" s="262">
        <v>1.1000000000000001</v>
      </c>
      <c r="F25" s="262">
        <v>1.55</v>
      </c>
      <c r="G25" s="400"/>
      <c r="H25" s="75" t="s">
        <v>227</v>
      </c>
      <c r="J25" s="259"/>
      <c r="K25" s="136"/>
      <c r="L25" s="136"/>
    </row>
    <row r="26" spans="2:12" x14ac:dyDescent="0.25">
      <c r="B26" s="400"/>
      <c r="C26" s="75"/>
      <c r="D26" s="261">
        <v>67</v>
      </c>
      <c r="E26" s="262">
        <v>1.1499999999999999</v>
      </c>
      <c r="F26" s="262">
        <v>1.57</v>
      </c>
      <c r="G26" s="400"/>
      <c r="H26" s="75" t="s">
        <v>227</v>
      </c>
      <c r="J26" s="259"/>
      <c r="K26" s="136"/>
      <c r="L26" s="136"/>
    </row>
    <row r="27" spans="2:12" x14ac:dyDescent="0.25">
      <c r="B27" s="400"/>
      <c r="C27" s="75" t="s">
        <v>426</v>
      </c>
      <c r="D27" s="261">
        <v>66</v>
      </c>
      <c r="E27" s="262">
        <v>1.1200000000000001</v>
      </c>
      <c r="F27" s="262">
        <v>1.55</v>
      </c>
      <c r="G27" s="400"/>
      <c r="H27" s="75" t="s">
        <v>427</v>
      </c>
      <c r="J27" s="259"/>
      <c r="K27" s="136"/>
      <c r="L27" s="136"/>
    </row>
    <row r="28" spans="2:12" x14ac:dyDescent="0.25">
      <c r="B28" s="400"/>
      <c r="C28" s="75"/>
      <c r="D28" s="261">
        <v>67</v>
      </c>
      <c r="E28" s="262">
        <v>1.1200000000000001</v>
      </c>
      <c r="F28" s="262">
        <v>1.51</v>
      </c>
      <c r="G28" s="400"/>
      <c r="H28" s="75" t="s">
        <v>227</v>
      </c>
      <c r="J28" s="259"/>
      <c r="K28" s="136"/>
      <c r="L28" s="136"/>
    </row>
    <row r="29" spans="2:12" x14ac:dyDescent="0.25">
      <c r="B29" s="400"/>
      <c r="C29" s="75"/>
      <c r="D29" s="261">
        <v>66</v>
      </c>
      <c r="E29" s="262">
        <v>1.0900000000000001</v>
      </c>
      <c r="F29" s="262">
        <v>1.52</v>
      </c>
      <c r="G29" s="400"/>
      <c r="H29" s="75" t="s">
        <v>227</v>
      </c>
      <c r="J29" s="259"/>
      <c r="K29" s="136"/>
      <c r="L29" s="136"/>
    </row>
    <row r="30" spans="2:12" x14ac:dyDescent="0.25">
      <c r="B30" s="400"/>
      <c r="C30" s="75"/>
      <c r="D30" s="261">
        <v>64</v>
      </c>
      <c r="E30" s="262">
        <v>1.08</v>
      </c>
      <c r="F30" s="262">
        <v>1.5</v>
      </c>
      <c r="G30" s="400"/>
      <c r="H30" s="75" t="s">
        <v>227</v>
      </c>
      <c r="J30" s="259"/>
      <c r="K30" s="136"/>
      <c r="L30" s="136"/>
    </row>
    <row r="31" spans="2:12" x14ac:dyDescent="0.25">
      <c r="B31" s="400"/>
      <c r="C31" s="75" t="s">
        <v>428</v>
      </c>
      <c r="D31" s="261">
        <v>59</v>
      </c>
      <c r="E31" s="262">
        <v>1.06</v>
      </c>
      <c r="F31" s="262">
        <v>1.46</v>
      </c>
      <c r="G31" s="400"/>
      <c r="H31" s="75" t="s">
        <v>429</v>
      </c>
      <c r="J31" s="259"/>
      <c r="K31" s="136"/>
      <c r="L31" s="136"/>
    </row>
    <row r="32" spans="2:12" x14ac:dyDescent="0.25">
      <c r="B32" s="400"/>
      <c r="C32" s="75"/>
      <c r="D32" s="261">
        <v>56</v>
      </c>
      <c r="E32" s="262">
        <v>1.1000000000000001</v>
      </c>
      <c r="F32" s="262">
        <v>1.49</v>
      </c>
      <c r="G32" s="400"/>
      <c r="H32" s="75" t="s">
        <v>227</v>
      </c>
      <c r="J32" s="259"/>
      <c r="K32" s="136"/>
      <c r="L32" s="136"/>
    </row>
    <row r="33" spans="2:12" x14ac:dyDescent="0.25">
      <c r="B33" s="400"/>
      <c r="C33" s="75"/>
      <c r="D33" s="261">
        <v>57</v>
      </c>
      <c r="E33" s="262">
        <v>1.0900000000000001</v>
      </c>
      <c r="F33" s="262">
        <v>1.49</v>
      </c>
      <c r="G33" s="400"/>
      <c r="H33" s="75" t="s">
        <v>227</v>
      </c>
      <c r="J33" s="259"/>
      <c r="K33" s="136"/>
      <c r="L33" s="136"/>
    </row>
    <row r="34" spans="2:12" x14ac:dyDescent="0.25">
      <c r="B34" s="400"/>
      <c r="C34" s="75"/>
      <c r="D34" s="261">
        <v>56</v>
      </c>
      <c r="E34" s="262">
        <v>1.08</v>
      </c>
      <c r="F34" s="262">
        <v>1.5</v>
      </c>
      <c r="G34" s="400"/>
      <c r="H34" s="75" t="s">
        <v>227</v>
      </c>
      <c r="J34" s="259"/>
      <c r="K34" s="136"/>
      <c r="L34" s="136"/>
    </row>
    <row r="35" spans="2:12" x14ac:dyDescent="0.25">
      <c r="B35" s="400"/>
      <c r="C35" s="75"/>
      <c r="D35" s="261">
        <v>55</v>
      </c>
      <c r="E35" s="262">
        <v>1.05</v>
      </c>
      <c r="F35" s="262">
        <v>1.47</v>
      </c>
      <c r="G35" s="400"/>
      <c r="H35" s="75" t="s">
        <v>227</v>
      </c>
      <c r="J35" s="259"/>
      <c r="K35" s="136"/>
      <c r="L35" s="136"/>
    </row>
    <row r="36" spans="2:12" x14ac:dyDescent="0.25">
      <c r="B36" s="400"/>
      <c r="C36" s="75" t="s">
        <v>430</v>
      </c>
      <c r="D36" s="261">
        <v>60</v>
      </c>
      <c r="E36" s="262">
        <v>1.08</v>
      </c>
      <c r="F36" s="262">
        <v>1.5</v>
      </c>
      <c r="G36" s="400"/>
      <c r="H36" s="75" t="s">
        <v>430</v>
      </c>
      <c r="J36" s="259"/>
      <c r="K36" s="136"/>
      <c r="L36" s="136"/>
    </row>
    <row r="37" spans="2:12" x14ac:dyDescent="0.25">
      <c r="B37" s="400"/>
      <c r="C37" s="75"/>
      <c r="D37" s="261">
        <v>63</v>
      </c>
      <c r="E37" s="262">
        <v>1.1200000000000001</v>
      </c>
      <c r="F37" s="262">
        <v>1.54</v>
      </c>
      <c r="G37" s="400"/>
      <c r="H37" s="75" t="s">
        <v>227</v>
      </c>
      <c r="J37" s="259"/>
      <c r="K37" s="136"/>
      <c r="L37" s="136"/>
    </row>
    <row r="38" spans="2:12" x14ac:dyDescent="0.25">
      <c r="B38" s="400"/>
      <c r="C38" s="75"/>
      <c r="D38" s="261">
        <v>61</v>
      </c>
      <c r="E38" s="262">
        <v>1.1399999999999999</v>
      </c>
      <c r="F38" s="262">
        <v>1.54</v>
      </c>
      <c r="G38" s="400"/>
      <c r="H38" s="75" t="s">
        <v>227</v>
      </c>
      <c r="J38" s="259"/>
      <c r="K38" s="136"/>
      <c r="L38" s="136"/>
    </row>
    <row r="39" spans="2:12" x14ac:dyDescent="0.25">
      <c r="B39" s="400"/>
      <c r="C39" s="75"/>
      <c r="D39" s="261">
        <v>62</v>
      </c>
      <c r="E39" s="262">
        <v>1.1399999999999999</v>
      </c>
      <c r="F39" s="262">
        <v>1.54</v>
      </c>
      <c r="G39" s="400"/>
      <c r="H39" s="75" t="s">
        <v>227</v>
      </c>
      <c r="J39" s="259"/>
      <c r="K39" s="136"/>
      <c r="L39" s="136"/>
    </row>
    <row r="40" spans="2:12" x14ac:dyDescent="0.25">
      <c r="B40" s="400"/>
      <c r="C40" s="75" t="s">
        <v>431</v>
      </c>
      <c r="D40" s="261">
        <v>59</v>
      </c>
      <c r="E40" s="262">
        <v>1.1299999999999999</v>
      </c>
      <c r="F40" s="262">
        <v>1.52</v>
      </c>
      <c r="G40" s="400"/>
      <c r="H40" s="75" t="s">
        <v>432</v>
      </c>
      <c r="J40" s="259"/>
      <c r="K40" s="136"/>
      <c r="L40" s="136"/>
    </row>
    <row r="41" spans="2:12" x14ac:dyDescent="0.25">
      <c r="B41" s="400"/>
      <c r="C41" s="75"/>
      <c r="D41" s="261">
        <v>54</v>
      </c>
      <c r="E41" s="262">
        <v>1.1299999999999999</v>
      </c>
      <c r="F41" s="262">
        <v>1.51</v>
      </c>
      <c r="G41" s="400"/>
      <c r="H41" s="75" t="s">
        <v>227</v>
      </c>
      <c r="J41" s="259"/>
      <c r="K41" s="136"/>
      <c r="L41" s="136"/>
    </row>
    <row r="42" spans="2:12" x14ac:dyDescent="0.25">
      <c r="B42" s="400"/>
      <c r="C42" s="75"/>
      <c r="D42" s="261">
        <v>50</v>
      </c>
      <c r="E42" s="262">
        <v>1.1200000000000001</v>
      </c>
      <c r="F42" s="262">
        <v>1.5</v>
      </c>
      <c r="G42" s="400"/>
      <c r="H42" s="75" t="s">
        <v>227</v>
      </c>
      <c r="J42" s="259"/>
      <c r="K42" s="136"/>
      <c r="L42" s="136"/>
    </row>
    <row r="43" spans="2:12" x14ac:dyDescent="0.25">
      <c r="B43" s="400"/>
      <c r="C43" s="75"/>
      <c r="D43" s="261">
        <v>51</v>
      </c>
      <c r="E43" s="262">
        <v>1.1599999999999999</v>
      </c>
      <c r="F43" s="262">
        <v>1.52</v>
      </c>
      <c r="G43" s="400"/>
      <c r="H43" s="75" t="s">
        <v>227</v>
      </c>
      <c r="J43" s="259"/>
      <c r="K43" s="136"/>
      <c r="L43" s="136"/>
    </row>
    <row r="44" spans="2:12" x14ac:dyDescent="0.25">
      <c r="B44" s="400"/>
      <c r="C44" s="75" t="s">
        <v>433</v>
      </c>
      <c r="D44" s="261">
        <v>51</v>
      </c>
      <c r="E44" s="262">
        <v>1.18</v>
      </c>
      <c r="F44" s="262">
        <v>1.52</v>
      </c>
      <c r="G44" s="400"/>
      <c r="H44" s="75" t="s">
        <v>433</v>
      </c>
      <c r="J44" s="259"/>
      <c r="K44" s="136"/>
      <c r="L44" s="136"/>
    </row>
    <row r="45" spans="2:12" x14ac:dyDescent="0.25">
      <c r="B45" s="401">
        <v>2014</v>
      </c>
      <c r="C45" s="263"/>
      <c r="D45" s="264">
        <v>57</v>
      </c>
      <c r="E45" s="265">
        <v>1.2</v>
      </c>
      <c r="F45" s="265">
        <v>1.53</v>
      </c>
      <c r="G45" s="401">
        <v>2014</v>
      </c>
      <c r="H45" s="263" t="s">
        <v>227</v>
      </c>
      <c r="J45" s="259"/>
      <c r="K45" s="136"/>
      <c r="L45" s="136"/>
    </row>
    <row r="46" spans="2:12" x14ac:dyDescent="0.25">
      <c r="B46" s="401"/>
      <c r="C46" s="263"/>
      <c r="D46" s="264">
        <v>59</v>
      </c>
      <c r="E46" s="265">
        <v>1.22</v>
      </c>
      <c r="F46" s="265">
        <v>1.56</v>
      </c>
      <c r="G46" s="401"/>
      <c r="H46" s="263" t="s">
        <v>227</v>
      </c>
      <c r="J46" s="259"/>
      <c r="K46" s="136"/>
      <c r="L46" s="136"/>
    </row>
    <row r="47" spans="2:12" x14ac:dyDescent="0.25">
      <c r="B47" s="401"/>
      <c r="C47" s="263"/>
      <c r="D47" s="264">
        <v>61</v>
      </c>
      <c r="E47" s="265">
        <v>1.22</v>
      </c>
      <c r="F47" s="265">
        <v>1.56</v>
      </c>
      <c r="G47" s="401"/>
      <c r="H47" s="263" t="s">
        <v>227</v>
      </c>
      <c r="J47" s="259"/>
      <c r="K47" s="136"/>
      <c r="L47" s="136"/>
    </row>
    <row r="48" spans="2:12" x14ac:dyDescent="0.25">
      <c r="B48" s="401"/>
      <c r="C48" s="263" t="s">
        <v>434</v>
      </c>
      <c r="D48" s="264">
        <v>62</v>
      </c>
      <c r="E48" s="265">
        <v>1.25</v>
      </c>
      <c r="F48" s="265">
        <v>1.57</v>
      </c>
      <c r="G48" s="401"/>
      <c r="H48" s="263" t="s">
        <v>435</v>
      </c>
      <c r="J48" s="259"/>
      <c r="K48" s="136"/>
      <c r="L48" s="136"/>
    </row>
    <row r="49" spans="2:12" x14ac:dyDescent="0.25">
      <c r="B49" s="401"/>
      <c r="C49" s="263"/>
      <c r="D49" s="264">
        <v>69</v>
      </c>
      <c r="E49" s="265">
        <v>1.23</v>
      </c>
      <c r="F49" s="265">
        <v>1.56</v>
      </c>
      <c r="G49" s="401"/>
      <c r="H49" s="263" t="s">
        <v>227</v>
      </c>
      <c r="J49" s="259"/>
      <c r="K49" s="136"/>
      <c r="L49" s="136"/>
    </row>
    <row r="50" spans="2:12" x14ac:dyDescent="0.25">
      <c r="B50" s="401"/>
      <c r="C50" s="263"/>
      <c r="D50" s="264">
        <v>70</v>
      </c>
      <c r="E50" s="265">
        <v>1.25</v>
      </c>
      <c r="F50" s="265">
        <v>1.56</v>
      </c>
      <c r="G50" s="401"/>
      <c r="H50" s="263" t="s">
        <v>227</v>
      </c>
      <c r="J50" s="259"/>
      <c r="K50" s="136"/>
      <c r="L50" s="136"/>
    </row>
    <row r="51" spans="2:12" x14ac:dyDescent="0.25">
      <c r="B51" s="401"/>
      <c r="C51" s="263"/>
      <c r="D51" s="264">
        <v>80</v>
      </c>
      <c r="E51" s="265">
        <v>1.24</v>
      </c>
      <c r="F51" s="265">
        <v>1.57</v>
      </c>
      <c r="G51" s="401"/>
      <c r="H51" s="263" t="s">
        <v>227</v>
      </c>
      <c r="J51" s="259"/>
      <c r="K51" s="136"/>
      <c r="L51" s="136"/>
    </row>
    <row r="52" spans="2:12" x14ac:dyDescent="0.25">
      <c r="B52" s="401"/>
      <c r="C52" s="263"/>
      <c r="D52" s="264">
        <v>79</v>
      </c>
      <c r="E52" s="265">
        <v>1.25</v>
      </c>
      <c r="F52" s="265">
        <v>1.57</v>
      </c>
      <c r="G52" s="401"/>
      <c r="H52" s="263" t="s">
        <v>227</v>
      </c>
      <c r="J52" s="259"/>
      <c r="K52" s="136"/>
      <c r="L52" s="136"/>
    </row>
    <row r="53" spans="2:12" x14ac:dyDescent="0.25">
      <c r="B53" s="401"/>
      <c r="C53" s="263" t="s">
        <v>436</v>
      </c>
      <c r="D53" s="264">
        <v>84</v>
      </c>
      <c r="E53" s="265">
        <v>1.25</v>
      </c>
      <c r="F53" s="265">
        <v>1.59</v>
      </c>
      <c r="G53" s="401"/>
      <c r="H53" s="263" t="s">
        <v>436</v>
      </c>
      <c r="J53" s="259"/>
      <c r="K53" s="136"/>
      <c r="L53" s="136"/>
    </row>
    <row r="54" spans="2:12" x14ac:dyDescent="0.25">
      <c r="B54" s="401"/>
      <c r="C54" s="263"/>
      <c r="D54" s="264">
        <v>86</v>
      </c>
      <c r="E54" s="265">
        <v>1.25</v>
      </c>
      <c r="F54" s="265">
        <v>1.6</v>
      </c>
      <c r="G54" s="401"/>
      <c r="H54" s="263" t="s">
        <v>227</v>
      </c>
      <c r="J54" s="259"/>
      <c r="K54" s="136"/>
      <c r="L54" s="136"/>
    </row>
    <row r="55" spans="2:12" x14ac:dyDescent="0.25">
      <c r="B55" s="401"/>
      <c r="C55" s="263"/>
      <c r="D55" s="264">
        <v>86</v>
      </c>
      <c r="E55" s="265">
        <v>1.27</v>
      </c>
      <c r="F55" s="265">
        <v>1.61</v>
      </c>
      <c r="G55" s="401"/>
      <c r="H55" s="263" t="s">
        <v>227</v>
      </c>
      <c r="J55" s="259"/>
      <c r="K55" s="136"/>
      <c r="L55" s="136"/>
    </row>
    <row r="56" spans="2:12" x14ac:dyDescent="0.25">
      <c r="B56" s="401"/>
      <c r="C56" s="263"/>
      <c r="D56" s="264">
        <v>86</v>
      </c>
      <c r="E56" s="265">
        <v>1.28</v>
      </c>
      <c r="F56" s="265">
        <v>1.61</v>
      </c>
      <c r="G56" s="401"/>
      <c r="H56" s="263" t="s">
        <v>227</v>
      </c>
      <c r="J56" s="259"/>
      <c r="K56" s="136"/>
      <c r="L56" s="136"/>
    </row>
    <row r="57" spans="2:12" x14ac:dyDescent="0.25">
      <c r="B57" s="401"/>
      <c r="C57" s="263" t="s">
        <v>437</v>
      </c>
      <c r="D57" s="264">
        <v>91</v>
      </c>
      <c r="E57" s="265">
        <v>1.26</v>
      </c>
      <c r="F57" s="265">
        <v>1.61</v>
      </c>
      <c r="G57" s="401"/>
      <c r="H57" s="263" t="s">
        <v>438</v>
      </c>
      <c r="J57" s="259"/>
      <c r="K57" s="136"/>
      <c r="L57" s="136"/>
    </row>
    <row r="58" spans="2:12" x14ac:dyDescent="0.25">
      <c r="B58" s="401"/>
      <c r="C58" s="263"/>
      <c r="D58" s="264">
        <v>93</v>
      </c>
      <c r="E58" s="265">
        <v>1.25</v>
      </c>
      <c r="F58" s="265">
        <v>1.6</v>
      </c>
      <c r="G58" s="401"/>
      <c r="H58" s="263" t="s">
        <v>227</v>
      </c>
      <c r="J58" s="259"/>
      <c r="K58" s="136"/>
      <c r="L58" s="136"/>
    </row>
    <row r="59" spans="2:12" x14ac:dyDescent="0.25">
      <c r="B59" s="401"/>
      <c r="C59" s="263"/>
      <c r="D59" s="264">
        <v>97</v>
      </c>
      <c r="E59" s="265">
        <v>1.27</v>
      </c>
      <c r="F59" s="265">
        <v>1.62</v>
      </c>
      <c r="G59" s="401"/>
      <c r="H59" s="263" t="s">
        <v>227</v>
      </c>
      <c r="J59" s="259"/>
      <c r="K59" s="136"/>
      <c r="L59" s="136"/>
    </row>
    <row r="60" spans="2:12" x14ac:dyDescent="0.25">
      <c r="B60" s="401"/>
      <c r="C60" s="263"/>
      <c r="D60" s="264">
        <v>98</v>
      </c>
      <c r="E60" s="265">
        <v>1.28</v>
      </c>
      <c r="F60" s="265">
        <v>1.63</v>
      </c>
      <c r="G60" s="401"/>
      <c r="H60" s="263" t="s">
        <v>227</v>
      </c>
      <c r="J60" s="259"/>
      <c r="K60" s="136"/>
      <c r="L60" s="136"/>
    </row>
    <row r="61" spans="2:12" x14ac:dyDescent="0.25">
      <c r="B61" s="401"/>
      <c r="C61" s="263" t="s">
        <v>420</v>
      </c>
      <c r="D61" s="264">
        <v>98</v>
      </c>
      <c r="E61" s="265">
        <v>1.3</v>
      </c>
      <c r="F61" s="265">
        <v>1.63</v>
      </c>
      <c r="G61" s="401"/>
      <c r="H61" s="263" t="s">
        <v>421</v>
      </c>
      <c r="J61" s="259"/>
      <c r="K61" s="136"/>
      <c r="L61" s="136"/>
    </row>
    <row r="62" spans="2:12" x14ac:dyDescent="0.25">
      <c r="B62" s="401"/>
      <c r="C62" s="263"/>
      <c r="D62" s="264">
        <v>101</v>
      </c>
      <c r="E62" s="265">
        <v>1.3</v>
      </c>
      <c r="F62" s="265">
        <v>1.63</v>
      </c>
      <c r="G62" s="401"/>
      <c r="H62" s="263" t="s">
        <v>227</v>
      </c>
      <c r="J62" s="259"/>
      <c r="K62" s="136"/>
      <c r="L62" s="136"/>
    </row>
    <row r="63" spans="2:12" x14ac:dyDescent="0.25">
      <c r="B63" s="401"/>
      <c r="C63" s="263"/>
      <c r="D63" s="264">
        <v>103</v>
      </c>
      <c r="E63" s="265">
        <v>1.31</v>
      </c>
      <c r="F63" s="265">
        <v>1.66</v>
      </c>
      <c r="G63" s="401"/>
      <c r="H63" s="263" t="s">
        <v>227</v>
      </c>
      <c r="J63" s="259"/>
      <c r="K63" s="136"/>
      <c r="L63" s="136"/>
    </row>
    <row r="64" spans="2:12" x14ac:dyDescent="0.25">
      <c r="B64" s="401"/>
      <c r="C64" s="263"/>
      <c r="D64" s="264">
        <v>102</v>
      </c>
      <c r="E64" s="265">
        <v>1.32</v>
      </c>
      <c r="F64" s="265">
        <v>1.66</v>
      </c>
      <c r="G64" s="401"/>
      <c r="H64" s="263" t="s">
        <v>227</v>
      </c>
      <c r="J64" s="259"/>
      <c r="K64" s="136"/>
      <c r="L64" s="136"/>
    </row>
    <row r="65" spans="2:12" x14ac:dyDescent="0.25">
      <c r="B65" s="401"/>
      <c r="C65" s="263"/>
      <c r="D65" s="264">
        <v>104</v>
      </c>
      <c r="E65" s="265">
        <v>1.34</v>
      </c>
      <c r="F65" s="265">
        <v>1.67</v>
      </c>
      <c r="G65" s="401"/>
      <c r="H65" s="263" t="s">
        <v>227</v>
      </c>
      <c r="J65" s="259"/>
      <c r="K65" s="136"/>
      <c r="L65" s="136"/>
    </row>
    <row r="66" spans="2:12" x14ac:dyDescent="0.25">
      <c r="B66" s="401"/>
      <c r="C66" s="263" t="s">
        <v>422</v>
      </c>
      <c r="D66" s="264">
        <v>106</v>
      </c>
      <c r="E66" s="265">
        <v>1.34</v>
      </c>
      <c r="F66" s="265">
        <v>1.68</v>
      </c>
      <c r="G66" s="401"/>
      <c r="H66" s="263" t="s">
        <v>423</v>
      </c>
      <c r="J66" s="259"/>
      <c r="K66" s="136"/>
      <c r="L66" s="136"/>
    </row>
    <row r="67" spans="2:12" x14ac:dyDescent="0.25">
      <c r="B67" s="401"/>
      <c r="C67" s="263"/>
      <c r="D67" s="264">
        <v>106</v>
      </c>
      <c r="E67" s="265">
        <v>1.34</v>
      </c>
      <c r="F67" s="265">
        <v>1.68</v>
      </c>
      <c r="G67" s="401"/>
      <c r="H67" s="263" t="s">
        <v>227</v>
      </c>
      <c r="J67" s="259"/>
      <c r="K67" s="136"/>
      <c r="L67" s="136"/>
    </row>
    <row r="68" spans="2:12" x14ac:dyDescent="0.25">
      <c r="B68" s="401"/>
      <c r="C68" s="263"/>
      <c r="D68" s="264">
        <v>108</v>
      </c>
      <c r="E68" s="265">
        <v>1.34</v>
      </c>
      <c r="F68" s="265">
        <v>1.7</v>
      </c>
      <c r="G68" s="401"/>
      <c r="H68" s="263" t="s">
        <v>227</v>
      </c>
      <c r="J68" s="259"/>
      <c r="K68" s="136"/>
      <c r="L68" s="136"/>
    </row>
    <row r="69" spans="2:12" x14ac:dyDescent="0.25">
      <c r="B69" s="401"/>
      <c r="C69" s="263"/>
      <c r="D69" s="264">
        <v>107</v>
      </c>
      <c r="E69" s="265">
        <v>1.35</v>
      </c>
      <c r="F69" s="265">
        <v>1.71</v>
      </c>
      <c r="G69" s="401"/>
      <c r="H69" s="263" t="s">
        <v>227</v>
      </c>
      <c r="J69" s="259"/>
      <c r="K69" s="136"/>
      <c r="L69" s="136"/>
    </row>
    <row r="70" spans="2:12" x14ac:dyDescent="0.25">
      <c r="B70" s="401"/>
      <c r="C70" s="263" t="s">
        <v>424</v>
      </c>
      <c r="D70" s="264">
        <v>107</v>
      </c>
      <c r="E70" s="265">
        <v>1.36</v>
      </c>
      <c r="F70" s="265">
        <v>1.71</v>
      </c>
      <c r="G70" s="401"/>
      <c r="H70" s="263" t="s">
        <v>424</v>
      </c>
      <c r="J70" s="259"/>
      <c r="K70" s="136"/>
      <c r="L70" s="136"/>
    </row>
    <row r="71" spans="2:12" x14ac:dyDescent="0.25">
      <c r="B71" s="401"/>
      <c r="C71" s="263"/>
      <c r="D71" s="264">
        <v>111</v>
      </c>
      <c r="E71" s="265">
        <v>1.36</v>
      </c>
      <c r="F71" s="265">
        <v>1.72</v>
      </c>
      <c r="G71" s="401"/>
      <c r="H71" s="263" t="s">
        <v>227</v>
      </c>
      <c r="J71" s="259"/>
      <c r="K71" s="136"/>
      <c r="L71" s="136"/>
    </row>
    <row r="72" spans="2:12" x14ac:dyDescent="0.25">
      <c r="B72" s="401"/>
      <c r="C72" s="263"/>
      <c r="D72" s="264">
        <v>113</v>
      </c>
      <c r="E72" s="265">
        <v>1.36</v>
      </c>
      <c r="F72" s="265">
        <v>1.7</v>
      </c>
      <c r="G72" s="401"/>
      <c r="H72" s="263" t="s">
        <v>227</v>
      </c>
      <c r="J72" s="259"/>
      <c r="K72" s="136"/>
      <c r="L72" s="136"/>
    </row>
    <row r="73" spans="2:12" x14ac:dyDescent="0.25">
      <c r="B73" s="401"/>
      <c r="C73" s="263"/>
      <c r="D73" s="264">
        <v>115</v>
      </c>
      <c r="E73" s="265">
        <v>1.36</v>
      </c>
      <c r="F73" s="265">
        <v>1.7</v>
      </c>
      <c r="G73" s="401"/>
      <c r="H73" s="263" t="s">
        <v>227</v>
      </c>
      <c r="J73" s="259"/>
      <c r="K73" s="136"/>
      <c r="L73" s="136"/>
    </row>
    <row r="74" spans="2:12" x14ac:dyDescent="0.25">
      <c r="B74" s="401"/>
      <c r="C74" s="13"/>
      <c r="D74" s="264">
        <v>113</v>
      </c>
      <c r="E74" s="265">
        <v>1.35</v>
      </c>
      <c r="F74" s="265">
        <v>1.7</v>
      </c>
      <c r="G74" s="401"/>
      <c r="H74" s="263" t="s">
        <v>227</v>
      </c>
      <c r="J74" s="259"/>
      <c r="K74" s="136"/>
      <c r="L74" s="136"/>
    </row>
    <row r="75" spans="2:12" x14ac:dyDescent="0.25">
      <c r="B75" s="401"/>
      <c r="C75" s="263" t="s">
        <v>425</v>
      </c>
      <c r="D75" s="264">
        <v>109</v>
      </c>
      <c r="E75" s="265">
        <v>1.36</v>
      </c>
      <c r="F75" s="265">
        <v>1.68</v>
      </c>
      <c r="G75" s="401"/>
      <c r="H75" s="263" t="s">
        <v>425</v>
      </c>
      <c r="J75" s="259"/>
      <c r="K75" s="136"/>
      <c r="L75" s="136"/>
    </row>
    <row r="76" spans="2:12" x14ac:dyDescent="0.25">
      <c r="B76" s="401"/>
      <c r="C76" s="263"/>
      <c r="D76" s="264">
        <v>109</v>
      </c>
      <c r="E76" s="265">
        <v>1.36</v>
      </c>
      <c r="F76" s="265">
        <v>1.68</v>
      </c>
      <c r="G76" s="401"/>
      <c r="H76" s="263" t="s">
        <v>227</v>
      </c>
      <c r="J76" s="259"/>
      <c r="K76" s="136"/>
      <c r="L76" s="136"/>
    </row>
    <row r="77" spans="2:12" x14ac:dyDescent="0.25">
      <c r="B77" s="401"/>
      <c r="C77" s="263"/>
      <c r="D77" s="264">
        <v>111</v>
      </c>
      <c r="E77" s="265">
        <v>1.36</v>
      </c>
      <c r="F77" s="265">
        <v>1.68</v>
      </c>
      <c r="G77" s="401"/>
      <c r="H77" s="263" t="s">
        <v>227</v>
      </c>
      <c r="J77" s="259"/>
      <c r="K77" s="136"/>
      <c r="L77" s="136"/>
    </row>
    <row r="78" spans="2:12" x14ac:dyDescent="0.25">
      <c r="B78" s="401"/>
      <c r="C78" s="263"/>
      <c r="D78" s="264">
        <v>110</v>
      </c>
      <c r="E78" s="265">
        <v>1.37</v>
      </c>
      <c r="F78" s="265">
        <v>1.68</v>
      </c>
      <c r="G78" s="401"/>
      <c r="H78" s="263" t="s">
        <v>227</v>
      </c>
      <c r="J78" s="259"/>
      <c r="K78" s="136"/>
      <c r="L78" s="136"/>
    </row>
    <row r="79" spans="2:12" x14ac:dyDescent="0.25">
      <c r="B79" s="401"/>
      <c r="C79" s="263" t="s">
        <v>426</v>
      </c>
      <c r="D79" s="264">
        <v>108</v>
      </c>
      <c r="E79" s="265">
        <v>1.38</v>
      </c>
      <c r="F79" s="265">
        <v>1.69</v>
      </c>
      <c r="G79" s="401"/>
      <c r="H79" s="263" t="s">
        <v>427</v>
      </c>
      <c r="J79" s="259"/>
      <c r="K79" s="136"/>
      <c r="L79" s="136"/>
    </row>
    <row r="80" spans="2:12" x14ac:dyDescent="0.25">
      <c r="B80" s="401"/>
      <c r="C80" s="263"/>
      <c r="D80" s="264">
        <v>109</v>
      </c>
      <c r="E80" s="265">
        <v>1.39</v>
      </c>
      <c r="F80" s="265">
        <v>1.69</v>
      </c>
      <c r="G80" s="401"/>
      <c r="H80" s="263" t="s">
        <v>227</v>
      </c>
      <c r="J80" s="259"/>
      <c r="K80" s="136"/>
      <c r="L80" s="136"/>
    </row>
    <row r="81" spans="2:12" x14ac:dyDescent="0.25">
      <c r="B81" s="401"/>
      <c r="C81" s="263"/>
      <c r="D81" s="264">
        <v>110</v>
      </c>
      <c r="E81" s="265">
        <v>1.38</v>
      </c>
      <c r="F81" s="265">
        <v>1.68</v>
      </c>
      <c r="G81" s="401"/>
      <c r="H81" s="263" t="s">
        <v>227</v>
      </c>
      <c r="J81" s="259"/>
      <c r="K81" s="136"/>
      <c r="L81" s="136"/>
    </row>
    <row r="82" spans="2:12" x14ac:dyDescent="0.25">
      <c r="B82" s="401"/>
      <c r="C82" s="263"/>
      <c r="D82" s="264">
        <v>110</v>
      </c>
      <c r="E82" s="265">
        <v>1.38</v>
      </c>
      <c r="F82" s="265">
        <v>1.68</v>
      </c>
      <c r="G82" s="401"/>
      <c r="H82" s="263" t="s">
        <v>227</v>
      </c>
      <c r="J82" s="259"/>
      <c r="K82" s="136"/>
      <c r="L82" s="136"/>
    </row>
    <row r="83" spans="2:12" x14ac:dyDescent="0.25">
      <c r="B83" s="401"/>
      <c r="C83" s="263" t="s">
        <v>428</v>
      </c>
      <c r="D83" s="264">
        <v>107</v>
      </c>
      <c r="E83" s="265">
        <v>1.39</v>
      </c>
      <c r="F83" s="265">
        <v>1.67</v>
      </c>
      <c r="G83" s="401"/>
      <c r="H83" s="263" t="s">
        <v>429</v>
      </c>
      <c r="J83" s="259"/>
      <c r="K83" s="136"/>
      <c r="L83" s="136"/>
    </row>
    <row r="84" spans="2:12" x14ac:dyDescent="0.25">
      <c r="B84" s="401"/>
      <c r="C84" s="263"/>
      <c r="D84" s="264">
        <v>107</v>
      </c>
      <c r="E84" s="265">
        <v>1.37</v>
      </c>
      <c r="F84" s="265">
        <v>1.66</v>
      </c>
      <c r="G84" s="401"/>
      <c r="H84" s="263" t="s">
        <v>227</v>
      </c>
      <c r="J84" s="259"/>
      <c r="K84" s="136"/>
      <c r="L84" s="136"/>
    </row>
    <row r="85" spans="2:12" x14ac:dyDescent="0.25">
      <c r="B85" s="401"/>
      <c r="C85" s="263"/>
      <c r="D85" s="264">
        <v>108</v>
      </c>
      <c r="E85" s="265">
        <v>1.38</v>
      </c>
      <c r="F85" s="265">
        <v>1.66</v>
      </c>
      <c r="G85" s="401"/>
      <c r="H85" s="263" t="s">
        <v>227</v>
      </c>
      <c r="J85" s="259"/>
      <c r="K85" s="136"/>
      <c r="L85" s="136"/>
    </row>
    <row r="86" spans="2:12" x14ac:dyDescent="0.25">
      <c r="B86" s="401"/>
      <c r="C86" s="263"/>
      <c r="D86" s="264">
        <v>107</v>
      </c>
      <c r="E86" s="265">
        <v>1.38</v>
      </c>
      <c r="F86" s="265">
        <v>1.65</v>
      </c>
      <c r="G86" s="401"/>
      <c r="H86" s="263" t="s">
        <v>227</v>
      </c>
      <c r="J86" s="259"/>
      <c r="K86" s="136"/>
      <c r="L86" s="136"/>
    </row>
    <row r="87" spans="2:12" x14ac:dyDescent="0.25">
      <c r="B87" s="401"/>
      <c r="C87" s="263"/>
      <c r="D87" s="264">
        <v>109</v>
      </c>
      <c r="E87" s="265">
        <v>1.39</v>
      </c>
      <c r="F87" s="265">
        <v>1.66</v>
      </c>
      <c r="G87" s="401"/>
      <c r="H87" s="263" t="s">
        <v>227</v>
      </c>
      <c r="J87" s="259"/>
      <c r="K87" s="136"/>
      <c r="L87" s="136"/>
    </row>
    <row r="88" spans="2:12" x14ac:dyDescent="0.25">
      <c r="B88" s="401"/>
      <c r="C88" s="263" t="s">
        <v>430</v>
      </c>
      <c r="D88" s="264">
        <v>109</v>
      </c>
      <c r="E88" s="265">
        <v>1.39</v>
      </c>
      <c r="F88" s="265">
        <v>1.67</v>
      </c>
      <c r="G88" s="401"/>
      <c r="H88" s="263" t="s">
        <v>430</v>
      </c>
      <c r="J88" s="259"/>
      <c r="K88" s="136"/>
      <c r="L88" s="136"/>
    </row>
    <row r="89" spans="2:12" x14ac:dyDescent="0.25">
      <c r="B89" s="401"/>
      <c r="C89" s="263"/>
      <c r="D89" s="264">
        <v>109</v>
      </c>
      <c r="E89" s="265">
        <v>1.38</v>
      </c>
      <c r="F89" s="265">
        <v>1.67</v>
      </c>
      <c r="G89" s="401"/>
      <c r="H89" s="263" t="s">
        <v>227</v>
      </c>
      <c r="J89" s="259"/>
      <c r="K89" s="136"/>
      <c r="L89" s="136"/>
    </row>
    <row r="90" spans="2:12" x14ac:dyDescent="0.25">
      <c r="B90" s="401"/>
      <c r="C90" s="263"/>
      <c r="D90" s="264">
        <v>110</v>
      </c>
      <c r="E90" s="265">
        <v>1.37</v>
      </c>
      <c r="F90" s="265">
        <v>1.66</v>
      </c>
      <c r="G90" s="401"/>
      <c r="H90" s="263" t="s">
        <v>227</v>
      </c>
      <c r="J90" s="259"/>
      <c r="K90" s="136"/>
      <c r="L90" s="136"/>
    </row>
    <row r="91" spans="2:12" x14ac:dyDescent="0.25">
      <c r="B91" s="401"/>
      <c r="C91" s="263"/>
      <c r="D91" s="264">
        <v>109</v>
      </c>
      <c r="E91" s="265">
        <v>1.37</v>
      </c>
      <c r="F91" s="265">
        <v>1.67</v>
      </c>
      <c r="G91" s="401"/>
      <c r="H91" s="263" t="s">
        <v>227</v>
      </c>
      <c r="J91" s="259"/>
      <c r="K91" s="136"/>
      <c r="L91" s="136"/>
    </row>
    <row r="92" spans="2:12" x14ac:dyDescent="0.25">
      <c r="B92" s="401"/>
      <c r="C92" s="263" t="s">
        <v>431</v>
      </c>
      <c r="D92" s="264">
        <v>110</v>
      </c>
      <c r="E92" s="265">
        <v>1.36</v>
      </c>
      <c r="F92" s="265">
        <v>1.64</v>
      </c>
      <c r="G92" s="401"/>
      <c r="H92" s="263" t="s">
        <v>432</v>
      </c>
      <c r="J92" s="259"/>
      <c r="K92" s="136"/>
      <c r="L92" s="136"/>
    </row>
    <row r="93" spans="2:12" x14ac:dyDescent="0.25">
      <c r="B93" s="401"/>
      <c r="C93" s="263"/>
      <c r="D93" s="264">
        <v>106</v>
      </c>
      <c r="E93" s="265">
        <v>1.35</v>
      </c>
      <c r="F93" s="265">
        <v>1.64</v>
      </c>
      <c r="G93" s="401"/>
      <c r="H93" s="263" t="s">
        <v>227</v>
      </c>
      <c r="J93" s="259"/>
      <c r="K93" s="136"/>
      <c r="L93" s="136"/>
    </row>
    <row r="94" spans="2:12" x14ac:dyDescent="0.25">
      <c r="B94" s="401"/>
      <c r="C94" s="263"/>
      <c r="D94" s="264">
        <v>108</v>
      </c>
      <c r="E94" s="265">
        <v>1.37</v>
      </c>
      <c r="F94" s="265">
        <v>1.65</v>
      </c>
      <c r="G94" s="401"/>
      <c r="H94" s="263" t="s">
        <v>227</v>
      </c>
      <c r="J94" s="259"/>
      <c r="K94" s="136"/>
      <c r="L94" s="136"/>
    </row>
    <row r="95" spans="2:12" x14ac:dyDescent="0.25">
      <c r="B95" s="401"/>
      <c r="C95" s="263"/>
      <c r="D95" s="264">
        <v>106</v>
      </c>
      <c r="E95" s="265">
        <v>1.35</v>
      </c>
      <c r="F95" s="265">
        <v>1.64</v>
      </c>
      <c r="G95" s="401"/>
      <c r="H95" s="263" t="s">
        <v>227</v>
      </c>
      <c r="J95" s="259"/>
      <c r="K95" s="136"/>
      <c r="L95" s="136"/>
    </row>
    <row r="96" spans="2:12" x14ac:dyDescent="0.25">
      <c r="B96" s="402"/>
      <c r="C96" s="266" t="s">
        <v>433</v>
      </c>
      <c r="D96" s="267">
        <v>107</v>
      </c>
      <c r="E96" s="268">
        <v>1.37</v>
      </c>
      <c r="F96" s="268">
        <v>1.65</v>
      </c>
      <c r="G96" s="402"/>
      <c r="H96" s="266" t="s">
        <v>433</v>
      </c>
      <c r="J96" s="259"/>
      <c r="K96" s="136"/>
      <c r="L96" s="136"/>
    </row>
    <row r="97" spans="2:8" x14ac:dyDescent="0.25">
      <c r="B97" s="349" t="s">
        <v>439</v>
      </c>
      <c r="C97" s="349"/>
      <c r="D97" s="349"/>
      <c r="E97" s="349"/>
      <c r="F97" s="349"/>
      <c r="G97" s="349"/>
      <c r="H97" s="349"/>
    </row>
    <row r="98" spans="2:8" x14ac:dyDescent="0.25">
      <c r="B98" s="349" t="s">
        <v>440</v>
      </c>
      <c r="C98" s="349"/>
      <c r="D98" s="349"/>
      <c r="E98" s="349"/>
      <c r="F98" s="349"/>
      <c r="G98" s="349"/>
      <c r="H98" s="349"/>
    </row>
  </sheetData>
  <mergeCells count="20">
    <mergeCell ref="B2:H2"/>
    <mergeCell ref="B3:H3"/>
    <mergeCell ref="B5:B6"/>
    <mergeCell ref="C5:C6"/>
    <mergeCell ref="D5:D6"/>
    <mergeCell ref="E5:F5"/>
    <mergeCell ref="G5:G6"/>
    <mergeCell ref="H5:H6"/>
    <mergeCell ref="B98:H98"/>
    <mergeCell ref="B7:B8"/>
    <mergeCell ref="C7:C8"/>
    <mergeCell ref="D7:D8"/>
    <mergeCell ref="E7:F7"/>
    <mergeCell ref="G7:G8"/>
    <mergeCell ref="H7:H8"/>
    <mergeCell ref="B9:B44"/>
    <mergeCell ref="G9:G44"/>
    <mergeCell ref="B45:B96"/>
    <mergeCell ref="G45:G96"/>
    <mergeCell ref="B97:H97"/>
  </mergeCells>
  <hyperlinks>
    <hyperlink ref="A1" location="Índice!A1" display="Índice"/>
  </hyperlinks>
  <printOptions horizontalCentered="1"/>
  <pageMargins left="0.11811023622047245" right="0.11811023622047245" top="0.59055118110236227" bottom="0.15748031496062992" header="0.31496062992125984" footer="0.31496062992125984"/>
  <pageSetup paperSize="9" scale="93"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23"/>
  <sheetViews>
    <sheetView showGridLines="0" workbookViewId="0"/>
  </sheetViews>
  <sheetFormatPr defaultRowHeight="15" x14ac:dyDescent="0.25"/>
  <cols>
    <col min="2" max="2" width="12.85546875" bestFit="1" customWidth="1"/>
    <col min="3" max="14" width="7.85546875" customWidth="1"/>
    <col min="15" max="15" width="13.7109375" bestFit="1" customWidth="1"/>
  </cols>
  <sheetData>
    <row r="1" spans="1:29" ht="15.75" x14ac:dyDescent="0.25">
      <c r="A1" s="26" t="s">
        <v>1</v>
      </c>
    </row>
    <row r="2" spans="1:29" ht="15" customHeight="1" x14ac:dyDescent="0.25">
      <c r="B2" s="350" t="s">
        <v>441</v>
      </c>
      <c r="C2" s="350"/>
      <c r="D2" s="350"/>
      <c r="E2" s="350"/>
      <c r="F2" s="350"/>
      <c r="G2" s="350"/>
      <c r="H2" s="350"/>
      <c r="I2" s="350"/>
      <c r="J2" s="350"/>
      <c r="K2" s="350"/>
      <c r="L2" s="350"/>
      <c r="M2" s="350"/>
      <c r="N2" s="350"/>
      <c r="O2" s="350"/>
    </row>
    <row r="3" spans="1:29" ht="15" customHeight="1" x14ac:dyDescent="0.25">
      <c r="B3" s="350" t="s">
        <v>442</v>
      </c>
      <c r="C3" s="350"/>
      <c r="D3" s="350"/>
      <c r="E3" s="350"/>
      <c r="F3" s="350"/>
      <c r="G3" s="350"/>
      <c r="H3" s="350"/>
      <c r="I3" s="350"/>
      <c r="J3" s="350"/>
      <c r="K3" s="350"/>
      <c r="L3" s="350"/>
      <c r="M3" s="350"/>
      <c r="N3" s="350"/>
      <c r="O3" s="350"/>
    </row>
    <row r="4" spans="1:29" x14ac:dyDescent="0.25">
      <c r="B4" s="9" t="s">
        <v>3</v>
      </c>
    </row>
    <row r="5" spans="1:29" ht="15" customHeight="1" x14ac:dyDescent="0.25">
      <c r="B5" s="157"/>
      <c r="C5" s="407" t="s">
        <v>443</v>
      </c>
      <c r="D5" s="408"/>
      <c r="E5" s="408"/>
      <c r="F5" s="408"/>
      <c r="G5" s="408" t="s">
        <v>444</v>
      </c>
      <c r="H5" s="408"/>
      <c r="I5" s="408"/>
      <c r="J5" s="408"/>
      <c r="K5" s="408" t="s">
        <v>445</v>
      </c>
      <c r="L5" s="408"/>
      <c r="M5" s="408"/>
      <c r="N5" s="409"/>
      <c r="O5" s="157"/>
    </row>
    <row r="6" spans="1:29" ht="15" customHeight="1" x14ac:dyDescent="0.25">
      <c r="B6" s="269"/>
      <c r="C6" s="410" t="s">
        <v>446</v>
      </c>
      <c r="D6" s="410"/>
      <c r="E6" s="410"/>
      <c r="F6" s="411"/>
      <c r="G6" s="412" t="s">
        <v>447</v>
      </c>
      <c r="H6" s="410"/>
      <c r="I6" s="410"/>
      <c r="J6" s="411"/>
      <c r="K6" s="412" t="s">
        <v>448</v>
      </c>
      <c r="L6" s="410"/>
      <c r="M6" s="410"/>
      <c r="N6" s="410"/>
      <c r="O6" s="269"/>
    </row>
    <row r="7" spans="1:29" x14ac:dyDescent="0.25">
      <c r="B7" s="270"/>
      <c r="C7" s="271">
        <v>2014</v>
      </c>
      <c r="D7" s="271">
        <v>2015</v>
      </c>
      <c r="E7" s="271">
        <v>2016</v>
      </c>
      <c r="F7" s="271">
        <v>2017</v>
      </c>
      <c r="G7" s="272">
        <v>2014</v>
      </c>
      <c r="H7" s="273">
        <v>2015</v>
      </c>
      <c r="I7" s="273">
        <v>2016</v>
      </c>
      <c r="J7" s="274">
        <v>2017</v>
      </c>
      <c r="K7" s="271">
        <v>2014</v>
      </c>
      <c r="L7" s="271">
        <v>2015</v>
      </c>
      <c r="M7" s="271">
        <v>2016</v>
      </c>
      <c r="N7" s="271">
        <v>2017</v>
      </c>
      <c r="O7" s="270"/>
    </row>
    <row r="8" spans="1:29" x14ac:dyDescent="0.25">
      <c r="B8" s="405" t="s">
        <v>449</v>
      </c>
      <c r="C8" s="405"/>
      <c r="D8" s="405"/>
      <c r="E8" s="405"/>
      <c r="F8" s="405"/>
      <c r="G8" s="405"/>
      <c r="H8" s="405"/>
      <c r="I8" s="405"/>
      <c r="J8" s="405"/>
      <c r="K8" s="405"/>
      <c r="L8" s="405"/>
      <c r="M8" s="405"/>
      <c r="N8" s="405"/>
      <c r="O8" s="405"/>
    </row>
    <row r="9" spans="1:29" x14ac:dyDescent="0.25">
      <c r="B9" s="3" t="s">
        <v>450</v>
      </c>
      <c r="C9" s="275" t="s">
        <v>227</v>
      </c>
      <c r="D9" s="275">
        <v>1.5</v>
      </c>
      <c r="E9" s="275">
        <v>2.6</v>
      </c>
      <c r="F9" s="275">
        <v>3</v>
      </c>
      <c r="G9" s="172" t="s">
        <v>227</v>
      </c>
      <c r="H9" s="171">
        <v>0.2</v>
      </c>
      <c r="I9" s="171">
        <v>1.7</v>
      </c>
      <c r="J9" s="276">
        <v>2.5</v>
      </c>
      <c r="K9" s="275" t="s">
        <v>227</v>
      </c>
      <c r="L9" s="275" t="s">
        <v>227</v>
      </c>
      <c r="M9" s="275" t="s">
        <v>227</v>
      </c>
      <c r="N9" s="275" t="s">
        <v>227</v>
      </c>
      <c r="O9" s="3" t="s">
        <v>451</v>
      </c>
      <c r="Q9" s="98"/>
      <c r="R9" s="98"/>
      <c r="S9" s="98"/>
      <c r="T9" s="98"/>
      <c r="U9" s="98"/>
      <c r="V9" s="98"/>
      <c r="W9" s="98"/>
      <c r="X9" s="98"/>
      <c r="Y9" s="98"/>
      <c r="Z9" s="98"/>
      <c r="AA9" s="98"/>
      <c r="AB9" s="98"/>
      <c r="AC9" s="259"/>
    </row>
    <row r="10" spans="1:29" x14ac:dyDescent="0.25">
      <c r="B10" s="3" t="s">
        <v>452</v>
      </c>
      <c r="C10" s="275">
        <v>0.9</v>
      </c>
      <c r="D10" s="275">
        <v>1.4</v>
      </c>
      <c r="E10" s="275">
        <v>1.7</v>
      </c>
      <c r="F10" s="275">
        <v>1.8</v>
      </c>
      <c r="G10" s="172">
        <v>0.4</v>
      </c>
      <c r="H10" s="171">
        <v>0.1</v>
      </c>
      <c r="I10" s="171">
        <v>1.1000000000000001</v>
      </c>
      <c r="J10" s="276">
        <v>1.7</v>
      </c>
      <c r="K10" s="275">
        <v>11.6</v>
      </c>
      <c r="L10" s="275">
        <v>11</v>
      </c>
      <c r="M10" s="275">
        <v>10.6</v>
      </c>
      <c r="N10" s="275">
        <v>10.1</v>
      </c>
      <c r="O10" s="3" t="s">
        <v>453</v>
      </c>
      <c r="Q10" s="98"/>
      <c r="R10" s="98"/>
      <c r="S10" s="98"/>
      <c r="T10" s="98"/>
      <c r="U10" s="98"/>
      <c r="V10" s="98"/>
      <c r="W10" s="98"/>
      <c r="X10" s="98"/>
      <c r="Y10" s="98"/>
      <c r="Z10" s="98"/>
      <c r="AA10" s="98"/>
      <c r="AB10" s="98"/>
    </row>
    <row r="11" spans="1:29" x14ac:dyDescent="0.25">
      <c r="B11" s="18" t="s">
        <v>454</v>
      </c>
      <c r="C11" s="176" t="s">
        <v>227</v>
      </c>
      <c r="D11" s="176">
        <v>1.3</v>
      </c>
      <c r="E11" s="176">
        <v>0.8</v>
      </c>
      <c r="F11" s="176">
        <v>0.6</v>
      </c>
      <c r="G11" s="177" t="s">
        <v>227</v>
      </c>
      <c r="H11" s="176">
        <v>0</v>
      </c>
      <c r="I11" s="176">
        <v>0.5</v>
      </c>
      <c r="J11" s="277">
        <v>0.9</v>
      </c>
      <c r="K11" s="176" t="s">
        <v>227</v>
      </c>
      <c r="L11" s="176" t="s">
        <v>227</v>
      </c>
      <c r="M11" s="176" t="s">
        <v>227</v>
      </c>
      <c r="N11" s="176" t="s">
        <v>227</v>
      </c>
      <c r="O11" s="18" t="s">
        <v>455</v>
      </c>
      <c r="Q11" s="98"/>
      <c r="R11" s="98"/>
      <c r="S11" s="98"/>
      <c r="T11" s="98"/>
      <c r="U11" s="98"/>
      <c r="V11" s="98"/>
      <c r="W11" s="98"/>
      <c r="X11" s="98"/>
      <c r="Y11" s="98"/>
      <c r="Z11" s="98"/>
      <c r="AA11" s="98"/>
      <c r="AB11" s="98"/>
    </row>
    <row r="12" spans="1:29" x14ac:dyDescent="0.25">
      <c r="A12" s="74"/>
      <c r="B12" s="278" t="s">
        <v>456</v>
      </c>
      <c r="C12" s="279">
        <v>0.9</v>
      </c>
      <c r="D12" s="279">
        <v>1.5</v>
      </c>
      <c r="E12" s="279">
        <v>1.9</v>
      </c>
      <c r="F12" s="279">
        <v>2</v>
      </c>
      <c r="G12" s="280">
        <v>0.4</v>
      </c>
      <c r="H12" s="279">
        <v>0.3</v>
      </c>
      <c r="I12" s="279">
        <v>1.5</v>
      </c>
      <c r="J12" s="281">
        <v>1.8</v>
      </c>
      <c r="K12" s="279">
        <v>11.6</v>
      </c>
      <c r="L12" s="279">
        <v>11.1</v>
      </c>
      <c r="M12" s="279">
        <v>10.6</v>
      </c>
      <c r="N12" s="279">
        <v>10</v>
      </c>
      <c r="O12" s="282" t="s">
        <v>457</v>
      </c>
      <c r="Q12" s="98"/>
      <c r="R12" s="98"/>
      <c r="S12" s="98"/>
      <c r="T12" s="98"/>
      <c r="U12" s="98"/>
      <c r="V12" s="98"/>
      <c r="W12" s="98"/>
      <c r="X12" s="98"/>
      <c r="Y12" s="98"/>
      <c r="Z12" s="98"/>
      <c r="AA12" s="98"/>
      <c r="AB12" s="98"/>
    </row>
    <row r="13" spans="1:29" x14ac:dyDescent="0.25">
      <c r="B13" s="406" t="s">
        <v>458</v>
      </c>
      <c r="C13" s="406"/>
      <c r="D13" s="406"/>
      <c r="E13" s="406"/>
      <c r="F13" s="406"/>
      <c r="G13" s="406"/>
      <c r="H13" s="406"/>
      <c r="I13" s="406"/>
      <c r="J13" s="406"/>
      <c r="K13" s="406"/>
      <c r="L13" s="406"/>
      <c r="M13" s="406"/>
      <c r="N13" s="406"/>
      <c r="O13" s="406"/>
      <c r="Q13" s="98"/>
      <c r="R13" s="98"/>
      <c r="S13" s="98"/>
      <c r="T13" s="98"/>
      <c r="U13" s="98"/>
      <c r="V13" s="98"/>
      <c r="W13" s="98"/>
      <c r="X13" s="98"/>
      <c r="Y13" s="98"/>
      <c r="Z13" s="98"/>
      <c r="AA13" s="98"/>
      <c r="AB13" s="98"/>
    </row>
    <row r="14" spans="1:29" x14ac:dyDescent="0.25">
      <c r="B14" s="3" t="s">
        <v>450</v>
      </c>
      <c r="C14" s="275" t="s">
        <v>227</v>
      </c>
      <c r="D14" s="275">
        <v>1.5</v>
      </c>
      <c r="E14" s="275">
        <v>2</v>
      </c>
      <c r="F14" s="275">
        <v>2</v>
      </c>
      <c r="G14" s="172" t="s">
        <v>227</v>
      </c>
      <c r="H14" s="171">
        <v>0.3</v>
      </c>
      <c r="I14" s="171">
        <v>1.6</v>
      </c>
      <c r="J14" s="276">
        <v>1.9</v>
      </c>
      <c r="K14" s="275" t="s">
        <v>227</v>
      </c>
      <c r="L14" s="275">
        <v>11.2</v>
      </c>
      <c r="M14" s="275">
        <v>10.9</v>
      </c>
      <c r="N14" s="275">
        <v>10.5</v>
      </c>
      <c r="O14" s="3" t="s">
        <v>451</v>
      </c>
      <c r="Q14" s="98"/>
      <c r="R14" s="98"/>
      <c r="S14" s="98"/>
      <c r="T14" s="98"/>
      <c r="U14" s="98"/>
      <c r="V14" s="98"/>
      <c r="W14" s="98"/>
      <c r="X14" s="98"/>
      <c r="Y14" s="98"/>
      <c r="Z14" s="98"/>
      <c r="AA14" s="98"/>
      <c r="AB14" s="98"/>
    </row>
    <row r="15" spans="1:29" x14ac:dyDescent="0.25">
      <c r="B15" s="3" t="s">
        <v>459</v>
      </c>
      <c r="C15" s="275">
        <v>0.9</v>
      </c>
      <c r="D15" s="275">
        <v>1.4</v>
      </c>
      <c r="E15" s="275">
        <v>1.8</v>
      </c>
      <c r="F15" s="275">
        <v>1.8</v>
      </c>
      <c r="G15" s="172">
        <v>0.4</v>
      </c>
      <c r="H15" s="171">
        <v>0.2</v>
      </c>
      <c r="I15" s="171">
        <v>1.3</v>
      </c>
      <c r="J15" s="276">
        <v>1.6</v>
      </c>
      <c r="K15" s="275">
        <v>11.6</v>
      </c>
      <c r="L15" s="275">
        <v>11</v>
      </c>
      <c r="M15" s="275">
        <v>10.5</v>
      </c>
      <c r="N15" s="275">
        <v>10</v>
      </c>
      <c r="O15" s="3" t="s">
        <v>460</v>
      </c>
      <c r="Q15" s="98"/>
      <c r="R15" s="98"/>
      <c r="S15" s="98"/>
      <c r="T15" s="98"/>
      <c r="U15" s="98"/>
      <c r="V15" s="98"/>
      <c r="W15" s="98"/>
      <c r="X15" s="98"/>
      <c r="Y15" s="98"/>
      <c r="Z15" s="98"/>
      <c r="AA15" s="98"/>
      <c r="AB15" s="98"/>
    </row>
    <row r="16" spans="1:29" x14ac:dyDescent="0.25">
      <c r="B16" s="18" t="s">
        <v>454</v>
      </c>
      <c r="C16" s="176" t="s">
        <v>227</v>
      </c>
      <c r="D16" s="176">
        <v>1.3</v>
      </c>
      <c r="E16" s="176">
        <v>1.6</v>
      </c>
      <c r="F16" s="176">
        <v>1.6</v>
      </c>
      <c r="G16" s="177" t="s">
        <v>227</v>
      </c>
      <c r="H16" s="176">
        <v>0.1</v>
      </c>
      <c r="I16" s="176">
        <v>1</v>
      </c>
      <c r="J16" s="277">
        <v>1.3</v>
      </c>
      <c r="K16" s="176" t="s">
        <v>227</v>
      </c>
      <c r="L16" s="176">
        <v>10.8</v>
      </c>
      <c r="M16" s="176">
        <v>10.1</v>
      </c>
      <c r="N16" s="176">
        <v>9.5</v>
      </c>
      <c r="O16" s="18" t="s">
        <v>455</v>
      </c>
      <c r="Q16" s="98"/>
      <c r="R16" s="98"/>
      <c r="S16" s="98"/>
      <c r="T16" s="98"/>
      <c r="U16" s="98"/>
      <c r="V16" s="98"/>
      <c r="W16" s="98"/>
      <c r="X16" s="98"/>
      <c r="Y16" s="98"/>
      <c r="Z16" s="98"/>
      <c r="AA16" s="98"/>
      <c r="AB16" s="98"/>
    </row>
    <row r="17" spans="1:28" x14ac:dyDescent="0.25">
      <c r="A17" s="74"/>
      <c r="B17" s="283" t="s">
        <v>461</v>
      </c>
      <c r="C17" s="284">
        <v>0.9</v>
      </c>
      <c r="D17" s="284">
        <v>1.4</v>
      </c>
      <c r="E17" s="284">
        <v>1.7</v>
      </c>
      <c r="F17" s="284">
        <v>1.8</v>
      </c>
      <c r="G17" s="280">
        <v>0.4</v>
      </c>
      <c r="H17" s="279">
        <v>0.1</v>
      </c>
      <c r="I17" s="279">
        <v>1.2</v>
      </c>
      <c r="J17" s="281">
        <v>1.6</v>
      </c>
      <c r="K17" s="284">
        <v>11.6</v>
      </c>
      <c r="L17" s="284">
        <v>11.1</v>
      </c>
      <c r="M17" s="284">
        <v>10.6</v>
      </c>
      <c r="N17" s="284">
        <v>10.1</v>
      </c>
      <c r="O17" s="285" t="s">
        <v>462</v>
      </c>
      <c r="Q17" s="98"/>
      <c r="R17" s="98"/>
      <c r="S17" s="98"/>
      <c r="T17" s="98"/>
      <c r="U17" s="98"/>
      <c r="V17" s="98"/>
      <c r="W17" s="98"/>
      <c r="X17" s="98"/>
      <c r="Y17" s="98"/>
      <c r="Z17" s="98"/>
      <c r="AA17" s="98"/>
      <c r="AB17" s="98"/>
    </row>
    <row r="18" spans="1:28" ht="22.5" customHeight="1" x14ac:dyDescent="0.25">
      <c r="B18" s="370" t="s">
        <v>463</v>
      </c>
      <c r="C18" s="370"/>
      <c r="D18" s="370"/>
      <c r="E18" s="370"/>
      <c r="F18" s="370"/>
      <c r="G18" s="370"/>
      <c r="H18" s="370"/>
      <c r="I18" s="370"/>
      <c r="J18" s="370"/>
      <c r="K18" s="370"/>
      <c r="L18" s="370"/>
      <c r="M18" s="370"/>
      <c r="N18" s="370"/>
      <c r="O18" s="370"/>
    </row>
    <row r="19" spans="1:28" ht="22.5" customHeight="1" x14ac:dyDescent="0.25">
      <c r="B19" s="371" t="s">
        <v>464</v>
      </c>
      <c r="C19" s="371"/>
      <c r="D19" s="371"/>
      <c r="E19" s="371"/>
      <c r="F19" s="371"/>
      <c r="G19" s="371"/>
      <c r="H19" s="371"/>
      <c r="I19" s="371"/>
      <c r="J19" s="371"/>
      <c r="K19" s="371"/>
      <c r="L19" s="371"/>
      <c r="M19" s="371"/>
      <c r="N19" s="371"/>
      <c r="O19" s="371"/>
    </row>
    <row r="23" spans="1:28" ht="15.75" x14ac:dyDescent="0.25">
      <c r="B23" s="78"/>
    </row>
  </sheetData>
  <mergeCells count="12">
    <mergeCell ref="B8:O8"/>
    <mergeCell ref="B13:O13"/>
    <mergeCell ref="B18:O18"/>
    <mergeCell ref="B19:O19"/>
    <mergeCell ref="B2:O2"/>
    <mergeCell ref="B3:O3"/>
    <mergeCell ref="C5:F5"/>
    <mergeCell ref="G5:J5"/>
    <mergeCell ref="K5:N5"/>
    <mergeCell ref="C6:F6"/>
    <mergeCell ref="G6:J6"/>
    <mergeCell ref="K6:N6"/>
  </mergeCells>
  <hyperlinks>
    <hyperlink ref="A1" location="Índice!A1" display="Índice"/>
  </hyperlinks>
  <printOptions horizontalCentered="1"/>
  <pageMargins left="0.11811023622047245" right="0.11811023622047245" top="0.59055118110236227" bottom="0.15748031496062992" header="0.31496062992125984" footer="0.31496062992125984"/>
  <pageSetup paperSize="9" scale="93"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22"/>
  <sheetViews>
    <sheetView showGridLines="0" workbookViewId="0">
      <selection activeCell="B3" sqref="B3:J3"/>
    </sheetView>
  </sheetViews>
  <sheetFormatPr defaultRowHeight="15" x14ac:dyDescent="0.25"/>
  <cols>
    <col min="2" max="2" width="13.28515625" bestFit="1" customWidth="1"/>
    <col min="3" max="9" width="9.28515625" customWidth="1"/>
    <col min="10" max="10" width="13.85546875" bestFit="1" customWidth="1"/>
  </cols>
  <sheetData>
    <row r="1" spans="1:20" ht="15.75" x14ac:dyDescent="0.25">
      <c r="A1" s="26" t="s">
        <v>1</v>
      </c>
    </row>
    <row r="2" spans="1:20" ht="15" customHeight="1" x14ac:dyDescent="0.25">
      <c r="B2" s="350" t="s">
        <v>465</v>
      </c>
      <c r="C2" s="350"/>
      <c r="D2" s="350"/>
      <c r="E2" s="350"/>
      <c r="F2" s="350"/>
      <c r="G2" s="350"/>
      <c r="H2" s="350"/>
      <c r="I2" s="350"/>
      <c r="J2" s="350"/>
    </row>
    <row r="3" spans="1:20" ht="15" customHeight="1" x14ac:dyDescent="0.25">
      <c r="B3" s="350" t="s">
        <v>466</v>
      </c>
      <c r="C3" s="350"/>
      <c r="D3" s="350"/>
      <c r="E3" s="350"/>
      <c r="F3" s="350"/>
      <c r="G3" s="350"/>
      <c r="H3" s="350"/>
      <c r="I3" s="350"/>
      <c r="J3" s="350"/>
    </row>
    <row r="4" spans="1:20" x14ac:dyDescent="0.25">
      <c r="B4" s="9" t="s">
        <v>3</v>
      </c>
    </row>
    <row r="5" spans="1:20" x14ac:dyDescent="0.25">
      <c r="B5" s="286"/>
      <c r="C5" s="287">
        <v>2014</v>
      </c>
      <c r="D5" s="287">
        <f>C5+1</f>
        <v>2015</v>
      </c>
      <c r="E5" s="287">
        <f t="shared" ref="E5:H5" si="0">D5+1</f>
        <v>2016</v>
      </c>
      <c r="F5" s="287">
        <f t="shared" si="0"/>
        <v>2017</v>
      </c>
      <c r="G5" s="287">
        <f t="shared" si="0"/>
        <v>2018</v>
      </c>
      <c r="H5" s="287">
        <f t="shared" si="0"/>
        <v>2019</v>
      </c>
      <c r="I5" s="288" t="s">
        <v>467</v>
      </c>
      <c r="J5" s="286"/>
    </row>
    <row r="6" spans="1:20" x14ac:dyDescent="0.25">
      <c r="B6" s="3" t="s">
        <v>388</v>
      </c>
      <c r="C6" s="289">
        <v>3.4</v>
      </c>
      <c r="D6" s="289">
        <v>3.1</v>
      </c>
      <c r="E6" s="289">
        <v>3.6</v>
      </c>
      <c r="F6" s="289">
        <v>3.8</v>
      </c>
      <c r="G6" s="289">
        <v>3.9</v>
      </c>
      <c r="H6" s="289">
        <v>4</v>
      </c>
      <c r="I6" s="290" t="s">
        <v>274</v>
      </c>
      <c r="J6" s="3" t="s">
        <v>373</v>
      </c>
      <c r="L6" s="98"/>
      <c r="M6" s="98"/>
      <c r="N6" s="98"/>
      <c r="O6" s="98"/>
      <c r="P6" s="98"/>
      <c r="Q6" s="98"/>
      <c r="R6" s="98"/>
      <c r="S6" s="98"/>
      <c r="T6" s="98"/>
    </row>
    <row r="7" spans="1:20" x14ac:dyDescent="0.25">
      <c r="B7" s="3" t="s">
        <v>396</v>
      </c>
      <c r="C7" s="289">
        <v>1.4</v>
      </c>
      <c r="D7" s="289">
        <v>3.1</v>
      </c>
      <c r="E7" s="289">
        <v>2.5</v>
      </c>
      <c r="F7" s="289">
        <v>2.2000000000000002</v>
      </c>
      <c r="G7" s="289">
        <v>2</v>
      </c>
      <c r="H7" s="289">
        <v>1.9</v>
      </c>
      <c r="I7" s="290">
        <v>24</v>
      </c>
      <c r="J7" s="3" t="s">
        <v>381</v>
      </c>
      <c r="L7" s="98"/>
      <c r="M7" s="98"/>
      <c r="N7" s="98"/>
      <c r="O7" s="98"/>
      <c r="P7" s="98"/>
      <c r="Q7" s="98"/>
      <c r="R7" s="98"/>
      <c r="S7" s="98"/>
      <c r="T7" s="98"/>
    </row>
    <row r="8" spans="1:20" x14ac:dyDescent="0.25">
      <c r="B8" s="3" t="s">
        <v>392</v>
      </c>
      <c r="C8" s="289">
        <v>1.6</v>
      </c>
      <c r="D8" s="289">
        <v>1.5</v>
      </c>
      <c r="E8" s="289">
        <v>1.6</v>
      </c>
      <c r="F8" s="289">
        <v>1.5</v>
      </c>
      <c r="G8" s="289">
        <v>1.3</v>
      </c>
      <c r="H8" s="289">
        <v>1.3</v>
      </c>
      <c r="I8" s="290">
        <v>12</v>
      </c>
      <c r="J8" s="3" t="s">
        <v>377</v>
      </c>
      <c r="L8" s="98"/>
      <c r="M8" s="98"/>
      <c r="N8" s="98"/>
      <c r="O8" s="98"/>
      <c r="P8" s="98"/>
      <c r="Q8" s="98"/>
      <c r="R8" s="98"/>
      <c r="S8" s="98"/>
      <c r="T8" s="98"/>
    </row>
    <row r="9" spans="1:20" x14ac:dyDescent="0.25">
      <c r="B9" s="3" t="s">
        <v>394</v>
      </c>
      <c r="C9" s="289">
        <v>0.2</v>
      </c>
      <c r="D9" s="289">
        <v>1.2</v>
      </c>
      <c r="E9" s="289">
        <v>1.5</v>
      </c>
      <c r="F9" s="289">
        <v>1.6</v>
      </c>
      <c r="G9" s="289">
        <v>1.7</v>
      </c>
      <c r="H9" s="289">
        <v>1.9</v>
      </c>
      <c r="I9" s="290">
        <v>12</v>
      </c>
      <c r="J9" s="3" t="s">
        <v>379</v>
      </c>
      <c r="L9" s="98"/>
      <c r="M9" s="98"/>
      <c r="N9" s="98"/>
      <c r="O9" s="98"/>
      <c r="P9" s="98"/>
      <c r="Q9" s="98"/>
      <c r="R9" s="98"/>
      <c r="S9" s="98"/>
      <c r="T9" s="98"/>
    </row>
    <row r="10" spans="1:20" x14ac:dyDescent="0.25">
      <c r="B10" s="3" t="s">
        <v>468</v>
      </c>
      <c r="C10" s="289">
        <v>4.8</v>
      </c>
      <c r="D10" s="289">
        <v>3.5</v>
      </c>
      <c r="E10" s="289">
        <v>3.5</v>
      </c>
      <c r="F10" s="289">
        <v>3.8</v>
      </c>
      <c r="G10" s="289">
        <v>4.2</v>
      </c>
      <c r="H10" s="289">
        <v>4.7</v>
      </c>
      <c r="I10" s="290">
        <v>7</v>
      </c>
      <c r="J10" s="3" t="s">
        <v>468</v>
      </c>
      <c r="L10" s="98"/>
      <c r="M10" s="98"/>
      <c r="N10" s="98"/>
      <c r="O10" s="98"/>
      <c r="P10" s="98"/>
      <c r="Q10" s="98"/>
      <c r="R10" s="98"/>
      <c r="S10" s="98"/>
      <c r="T10" s="98"/>
    </row>
    <row r="11" spans="1:20" x14ac:dyDescent="0.25">
      <c r="A11" s="74"/>
      <c r="B11" s="3" t="s">
        <v>393</v>
      </c>
      <c r="C11" s="289">
        <v>3</v>
      </c>
      <c r="D11" s="289">
        <v>2.5</v>
      </c>
      <c r="E11" s="289">
        <v>2.2000000000000002</v>
      </c>
      <c r="F11" s="289">
        <v>2.2000000000000002</v>
      </c>
      <c r="G11" s="289">
        <v>2.2000000000000002</v>
      </c>
      <c r="H11" s="289">
        <v>2.2000000000000002</v>
      </c>
      <c r="I11" s="290">
        <v>6</v>
      </c>
      <c r="J11" s="3" t="s">
        <v>378</v>
      </c>
      <c r="L11" s="98"/>
      <c r="M11" s="98"/>
      <c r="N11" s="98"/>
      <c r="O11" s="98"/>
      <c r="P11" s="98"/>
      <c r="Q11" s="98"/>
      <c r="R11" s="98"/>
      <c r="S11" s="98"/>
      <c r="T11" s="98"/>
    </row>
    <row r="12" spans="1:20" x14ac:dyDescent="0.25">
      <c r="A12" s="74"/>
      <c r="B12" s="13" t="s">
        <v>390</v>
      </c>
      <c r="C12" s="289">
        <v>2.4</v>
      </c>
      <c r="D12" s="289">
        <v>2.6</v>
      </c>
      <c r="E12" s="289">
        <v>2.8</v>
      </c>
      <c r="F12" s="289">
        <v>2.8</v>
      </c>
      <c r="G12" s="289">
        <v>2.7</v>
      </c>
      <c r="H12" s="289">
        <v>2.2000000000000002</v>
      </c>
      <c r="I12" s="290">
        <v>4</v>
      </c>
      <c r="J12" s="13" t="s">
        <v>375</v>
      </c>
      <c r="L12" s="98"/>
      <c r="M12" s="98"/>
      <c r="N12" s="98"/>
      <c r="O12" s="98"/>
      <c r="P12" s="98"/>
      <c r="Q12" s="98"/>
      <c r="R12" s="98"/>
      <c r="S12" s="98"/>
      <c r="T12" s="98"/>
    </row>
    <row r="13" spans="1:20" x14ac:dyDescent="0.25">
      <c r="A13" s="74"/>
      <c r="B13" s="13" t="s">
        <v>469</v>
      </c>
      <c r="C13" s="289">
        <v>1</v>
      </c>
      <c r="D13" s="289">
        <v>1.8</v>
      </c>
      <c r="E13" s="289">
        <v>1.9</v>
      </c>
      <c r="F13" s="289">
        <v>1.9</v>
      </c>
      <c r="G13" s="289">
        <v>1.9</v>
      </c>
      <c r="H13" s="289">
        <v>2</v>
      </c>
      <c r="I13" s="290">
        <v>4</v>
      </c>
      <c r="J13" s="13" t="s">
        <v>470</v>
      </c>
      <c r="L13" s="98"/>
      <c r="M13" s="98"/>
      <c r="N13" s="98"/>
      <c r="O13" s="98"/>
      <c r="P13" s="98"/>
      <c r="Q13" s="98"/>
      <c r="R13" s="98"/>
      <c r="S13" s="98"/>
      <c r="T13" s="98"/>
    </row>
    <row r="14" spans="1:20" x14ac:dyDescent="0.25">
      <c r="A14" s="74"/>
      <c r="B14" s="13" t="s">
        <v>395</v>
      </c>
      <c r="C14" s="289">
        <v>-0.4</v>
      </c>
      <c r="D14" s="289">
        <v>0.8</v>
      </c>
      <c r="E14" s="289">
        <v>1.3</v>
      </c>
      <c r="F14" s="289">
        <v>1.2</v>
      </c>
      <c r="G14" s="289">
        <v>1.1000000000000001</v>
      </c>
      <c r="H14" s="289">
        <v>1.1000000000000001</v>
      </c>
      <c r="I14" s="290">
        <v>3</v>
      </c>
      <c r="J14" s="13" t="s">
        <v>380</v>
      </c>
      <c r="L14" s="98"/>
      <c r="M14" s="98"/>
      <c r="N14" s="98"/>
      <c r="O14" s="98"/>
      <c r="P14" s="98"/>
      <c r="Q14" s="98"/>
      <c r="R14" s="98"/>
      <c r="S14" s="98"/>
      <c r="T14" s="98"/>
    </row>
    <row r="15" spans="1:20" x14ac:dyDescent="0.25">
      <c r="A15" s="74"/>
      <c r="B15" s="13" t="s">
        <v>471</v>
      </c>
      <c r="C15" s="289">
        <v>1.1000000000000001</v>
      </c>
      <c r="D15" s="289">
        <v>1.3</v>
      </c>
      <c r="E15" s="289">
        <v>1.5</v>
      </c>
      <c r="F15" s="289">
        <v>1.5</v>
      </c>
      <c r="G15" s="289">
        <v>1.5</v>
      </c>
      <c r="H15" s="289">
        <v>1.5</v>
      </c>
      <c r="I15" s="290">
        <v>3</v>
      </c>
      <c r="J15" s="13" t="s">
        <v>472</v>
      </c>
      <c r="L15" s="98"/>
      <c r="M15" s="98"/>
      <c r="N15" s="98"/>
      <c r="O15" s="98"/>
      <c r="P15" s="98"/>
      <c r="Q15" s="98"/>
      <c r="R15" s="98"/>
      <c r="S15" s="98"/>
      <c r="T15" s="98"/>
    </row>
    <row r="16" spans="1:20" x14ac:dyDescent="0.25">
      <c r="A16" s="74"/>
      <c r="B16" s="18" t="s">
        <v>399</v>
      </c>
      <c r="C16" s="291">
        <v>0.1</v>
      </c>
      <c r="D16" s="291">
        <v>-3</v>
      </c>
      <c r="E16" s="291">
        <v>-1</v>
      </c>
      <c r="F16" s="291">
        <v>2.2999999999999998</v>
      </c>
      <c r="G16" s="291">
        <v>2.4</v>
      </c>
      <c r="H16" s="291">
        <v>2.5</v>
      </c>
      <c r="I16" s="292">
        <v>1</v>
      </c>
      <c r="J16" s="18" t="s">
        <v>385</v>
      </c>
      <c r="L16" s="98"/>
      <c r="M16" s="98"/>
      <c r="N16" s="98"/>
      <c r="O16" s="98"/>
      <c r="P16" s="98"/>
      <c r="Q16" s="98"/>
      <c r="R16" s="98"/>
      <c r="S16" s="98"/>
      <c r="T16" s="98"/>
    </row>
    <row r="17" spans="2:10" ht="15" customHeight="1" x14ac:dyDescent="0.25">
      <c r="B17" s="348" t="s">
        <v>473</v>
      </c>
      <c r="C17" s="348"/>
      <c r="D17" s="348"/>
      <c r="E17" s="348"/>
      <c r="F17" s="348"/>
      <c r="G17" s="348"/>
      <c r="H17" s="348"/>
      <c r="I17" s="348"/>
      <c r="J17" s="348"/>
    </row>
    <row r="18" spans="2:10" ht="15" customHeight="1" x14ac:dyDescent="0.25">
      <c r="B18" s="349" t="s">
        <v>474</v>
      </c>
      <c r="C18" s="349"/>
      <c r="D18" s="349"/>
      <c r="E18" s="349"/>
      <c r="F18" s="349"/>
      <c r="G18" s="349"/>
      <c r="H18" s="349"/>
      <c r="I18" s="349"/>
      <c r="J18" s="349"/>
    </row>
    <row r="22" spans="2:10" ht="15.75" x14ac:dyDescent="0.25">
      <c r="B22" s="78"/>
    </row>
  </sheetData>
  <mergeCells count="4">
    <mergeCell ref="B2:J2"/>
    <mergeCell ref="B3:J3"/>
    <mergeCell ref="B17:J17"/>
    <mergeCell ref="B18:J18"/>
  </mergeCells>
  <hyperlinks>
    <hyperlink ref="A1" location="Índice!A1" display="Índice"/>
  </hyperlinks>
  <printOptions horizontalCentered="1"/>
  <pageMargins left="0.11811023622047245" right="0.11811023622047245" top="0.59055118110236227" bottom="0.15748031496062992" header="0.31496062992125984" footer="0.31496062992125984"/>
  <pageSetup paperSize="9" scale="93"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22"/>
  <sheetViews>
    <sheetView showGridLines="0" workbookViewId="0">
      <selection activeCell="B2" sqref="B2:AK2"/>
    </sheetView>
  </sheetViews>
  <sheetFormatPr defaultRowHeight="15" x14ac:dyDescent="0.25"/>
  <cols>
    <col min="2" max="2" width="29" customWidth="1"/>
    <col min="3" max="36" width="5" customWidth="1"/>
    <col min="37" max="37" width="41" bestFit="1" customWidth="1"/>
  </cols>
  <sheetData>
    <row r="1" spans="1:37" ht="15.75" x14ac:dyDescent="0.25">
      <c r="A1" s="26" t="s">
        <v>1</v>
      </c>
    </row>
    <row r="2" spans="1:37" ht="15" customHeight="1" x14ac:dyDescent="0.25">
      <c r="B2" s="350" t="s">
        <v>540</v>
      </c>
      <c r="C2" s="350"/>
      <c r="D2" s="350"/>
      <c r="E2" s="350"/>
      <c r="F2" s="350"/>
      <c r="G2" s="350"/>
      <c r="H2" s="350"/>
      <c r="I2" s="350"/>
      <c r="J2" s="350"/>
      <c r="K2" s="350"/>
      <c r="L2" s="350"/>
      <c r="M2" s="350"/>
      <c r="N2" s="350"/>
      <c r="O2" s="350"/>
      <c r="P2" s="350"/>
      <c r="Q2" s="350"/>
      <c r="R2" s="350"/>
      <c r="S2" s="350"/>
      <c r="T2" s="350"/>
      <c r="U2" s="350"/>
      <c r="V2" s="350"/>
      <c r="W2" s="350"/>
      <c r="X2" s="350"/>
      <c r="Y2" s="350"/>
      <c r="Z2" s="350"/>
      <c r="AA2" s="350"/>
      <c r="AB2" s="350"/>
      <c r="AC2" s="350"/>
      <c r="AD2" s="350"/>
      <c r="AE2" s="350"/>
      <c r="AF2" s="350"/>
      <c r="AG2" s="350"/>
      <c r="AH2" s="350"/>
      <c r="AI2" s="350"/>
      <c r="AJ2" s="350"/>
      <c r="AK2" s="350"/>
    </row>
    <row r="3" spans="1:37" ht="15" customHeight="1" x14ac:dyDescent="0.25">
      <c r="B3" s="350" t="s">
        <v>475</v>
      </c>
      <c r="C3" s="350"/>
      <c r="D3" s="350"/>
      <c r="E3" s="350"/>
      <c r="F3" s="350"/>
      <c r="G3" s="350"/>
      <c r="H3" s="350"/>
      <c r="I3" s="350"/>
      <c r="J3" s="350"/>
      <c r="K3" s="350"/>
      <c r="L3" s="350"/>
      <c r="M3" s="350"/>
      <c r="N3" s="350"/>
      <c r="O3" s="350"/>
      <c r="P3" s="350"/>
      <c r="Q3" s="350"/>
      <c r="R3" s="350"/>
      <c r="S3" s="350"/>
      <c r="T3" s="350"/>
      <c r="U3" s="350"/>
      <c r="V3" s="350"/>
      <c r="W3" s="350"/>
      <c r="X3" s="350"/>
      <c r="Y3" s="350"/>
      <c r="Z3" s="350"/>
      <c r="AA3" s="350"/>
      <c r="AB3" s="350"/>
      <c r="AC3" s="350"/>
      <c r="AD3" s="350"/>
      <c r="AE3" s="350"/>
      <c r="AF3" s="350"/>
      <c r="AG3" s="350"/>
      <c r="AH3" s="350"/>
      <c r="AI3" s="350"/>
      <c r="AJ3" s="350"/>
      <c r="AK3" s="350"/>
    </row>
    <row r="4" spans="1:37" x14ac:dyDescent="0.25">
      <c r="B4" s="9" t="s">
        <v>3</v>
      </c>
    </row>
    <row r="5" spans="1:37" x14ac:dyDescent="0.25">
      <c r="B5" s="293"/>
      <c r="C5" s="365">
        <v>2007</v>
      </c>
      <c r="D5" s="357"/>
      <c r="E5" s="357"/>
      <c r="F5" s="372"/>
      <c r="G5" s="365">
        <v>2008</v>
      </c>
      <c r="H5" s="357"/>
      <c r="I5" s="357"/>
      <c r="J5" s="372"/>
      <c r="K5" s="365">
        <v>2009</v>
      </c>
      <c r="L5" s="357"/>
      <c r="M5" s="357"/>
      <c r="N5" s="372"/>
      <c r="O5" s="365">
        <v>2010</v>
      </c>
      <c r="P5" s="357"/>
      <c r="Q5" s="357"/>
      <c r="R5" s="372"/>
      <c r="S5" s="365">
        <v>2011</v>
      </c>
      <c r="T5" s="357"/>
      <c r="U5" s="357"/>
      <c r="V5" s="372"/>
      <c r="W5" s="365">
        <v>2012</v>
      </c>
      <c r="X5" s="357"/>
      <c r="Y5" s="357"/>
      <c r="Z5" s="372"/>
      <c r="AA5" s="365">
        <v>2013</v>
      </c>
      <c r="AB5" s="357"/>
      <c r="AC5" s="357"/>
      <c r="AD5" s="372"/>
      <c r="AE5" s="365">
        <v>2014</v>
      </c>
      <c r="AF5" s="357"/>
      <c r="AG5" s="357"/>
      <c r="AH5" s="372"/>
      <c r="AI5" s="365">
        <v>2015</v>
      </c>
      <c r="AJ5" s="357"/>
      <c r="AK5" s="294"/>
    </row>
    <row r="6" spans="1:37" x14ac:dyDescent="0.25">
      <c r="B6" s="293"/>
      <c r="C6" s="295" t="s">
        <v>476</v>
      </c>
      <c r="D6" s="295" t="s">
        <v>477</v>
      </c>
      <c r="E6" s="295" t="s">
        <v>478</v>
      </c>
      <c r="F6" s="296" t="s">
        <v>479</v>
      </c>
      <c r="G6" s="295" t="s">
        <v>476</v>
      </c>
      <c r="H6" s="295" t="s">
        <v>477</v>
      </c>
      <c r="I6" s="295" t="s">
        <v>478</v>
      </c>
      <c r="J6" s="296" t="s">
        <v>479</v>
      </c>
      <c r="K6" s="295" t="s">
        <v>476</v>
      </c>
      <c r="L6" s="295" t="s">
        <v>477</v>
      </c>
      <c r="M6" s="295" t="s">
        <v>478</v>
      </c>
      <c r="N6" s="296" t="s">
        <v>479</v>
      </c>
      <c r="O6" s="295" t="s">
        <v>476</v>
      </c>
      <c r="P6" s="295" t="s">
        <v>477</v>
      </c>
      <c r="Q6" s="295" t="s">
        <v>478</v>
      </c>
      <c r="R6" s="296" t="s">
        <v>479</v>
      </c>
      <c r="S6" s="295" t="s">
        <v>476</v>
      </c>
      <c r="T6" s="295" t="s">
        <v>477</v>
      </c>
      <c r="U6" s="295" t="s">
        <v>478</v>
      </c>
      <c r="V6" s="296" t="s">
        <v>479</v>
      </c>
      <c r="W6" s="295" t="s">
        <v>476</v>
      </c>
      <c r="X6" s="295" t="s">
        <v>477</v>
      </c>
      <c r="Y6" s="295" t="s">
        <v>478</v>
      </c>
      <c r="Z6" s="296" t="s">
        <v>479</v>
      </c>
      <c r="AA6" s="295" t="s">
        <v>476</v>
      </c>
      <c r="AB6" s="295" t="s">
        <v>477</v>
      </c>
      <c r="AC6" s="295" t="s">
        <v>478</v>
      </c>
      <c r="AD6" s="296" t="s">
        <v>479</v>
      </c>
      <c r="AE6" s="295" t="s">
        <v>476</v>
      </c>
      <c r="AF6" s="295" t="s">
        <v>477</v>
      </c>
      <c r="AG6" s="295" t="s">
        <v>478</v>
      </c>
      <c r="AH6" s="296" t="s">
        <v>479</v>
      </c>
      <c r="AI6" s="295" t="s">
        <v>476</v>
      </c>
      <c r="AJ6" s="295" t="s">
        <v>477</v>
      </c>
      <c r="AK6" s="293"/>
    </row>
    <row r="7" spans="1:37" x14ac:dyDescent="0.25">
      <c r="B7" s="293"/>
      <c r="C7" s="297" t="s">
        <v>480</v>
      </c>
      <c r="D7" s="297" t="s">
        <v>481</v>
      </c>
      <c r="E7" s="297" t="s">
        <v>482</v>
      </c>
      <c r="F7" s="298" t="s">
        <v>483</v>
      </c>
      <c r="G7" s="297" t="s">
        <v>480</v>
      </c>
      <c r="H7" s="297" t="s">
        <v>481</v>
      </c>
      <c r="I7" s="297" t="s">
        <v>482</v>
      </c>
      <c r="J7" s="298" t="s">
        <v>483</v>
      </c>
      <c r="K7" s="297" t="s">
        <v>480</v>
      </c>
      <c r="L7" s="297" t="s">
        <v>481</v>
      </c>
      <c r="M7" s="297" t="s">
        <v>482</v>
      </c>
      <c r="N7" s="298" t="s">
        <v>483</v>
      </c>
      <c r="O7" s="297" t="s">
        <v>480</v>
      </c>
      <c r="P7" s="297" t="s">
        <v>481</v>
      </c>
      <c r="Q7" s="297" t="s">
        <v>482</v>
      </c>
      <c r="R7" s="298" t="s">
        <v>483</v>
      </c>
      <c r="S7" s="297" t="s">
        <v>480</v>
      </c>
      <c r="T7" s="297" t="s">
        <v>481</v>
      </c>
      <c r="U7" s="297" t="s">
        <v>482</v>
      </c>
      <c r="V7" s="298" t="s">
        <v>483</v>
      </c>
      <c r="W7" s="297" t="s">
        <v>480</v>
      </c>
      <c r="X7" s="297" t="s">
        <v>481</v>
      </c>
      <c r="Y7" s="297" t="s">
        <v>482</v>
      </c>
      <c r="Z7" s="298" t="s">
        <v>483</v>
      </c>
      <c r="AA7" s="297" t="s">
        <v>480</v>
      </c>
      <c r="AB7" s="297" t="s">
        <v>481</v>
      </c>
      <c r="AC7" s="297" t="s">
        <v>482</v>
      </c>
      <c r="AD7" s="298" t="s">
        <v>483</v>
      </c>
      <c r="AE7" s="297" t="s">
        <v>480</v>
      </c>
      <c r="AF7" s="297" t="s">
        <v>481</v>
      </c>
      <c r="AG7" s="297" t="s">
        <v>482</v>
      </c>
      <c r="AH7" s="298" t="s">
        <v>483</v>
      </c>
      <c r="AI7" s="297" t="s">
        <v>480</v>
      </c>
      <c r="AJ7" s="297" t="s">
        <v>481</v>
      </c>
      <c r="AK7" s="293"/>
    </row>
    <row r="8" spans="1:37" x14ac:dyDescent="0.25">
      <c r="B8" s="299" t="s">
        <v>484</v>
      </c>
      <c r="C8" s="300"/>
      <c r="D8" s="301"/>
      <c r="E8" s="301"/>
      <c r="F8" s="302"/>
      <c r="G8" s="300"/>
      <c r="H8" s="301"/>
      <c r="I8" s="301"/>
      <c r="J8" s="302"/>
      <c r="K8" s="300"/>
      <c r="L8" s="301"/>
      <c r="M8" s="301"/>
      <c r="N8" s="302"/>
      <c r="O8" s="300"/>
      <c r="P8" s="301"/>
      <c r="Q8" s="301"/>
      <c r="R8" s="302"/>
      <c r="S8" s="300"/>
      <c r="T8" s="301"/>
      <c r="U8" s="301"/>
      <c r="V8" s="302"/>
      <c r="W8" s="300"/>
      <c r="X8" s="301"/>
      <c r="Y8" s="301"/>
      <c r="Z8" s="302"/>
      <c r="AA8" s="300"/>
      <c r="AB8" s="301"/>
      <c r="AC8" s="301"/>
      <c r="AD8" s="302"/>
      <c r="AE8" s="300"/>
      <c r="AF8" s="301"/>
      <c r="AG8" s="301"/>
      <c r="AH8" s="302"/>
      <c r="AI8" s="300"/>
      <c r="AJ8" s="301"/>
      <c r="AK8" s="299" t="s">
        <v>485</v>
      </c>
    </row>
    <row r="9" spans="1:37" x14ac:dyDescent="0.25">
      <c r="B9" s="303" t="s">
        <v>486</v>
      </c>
      <c r="C9" s="304">
        <v>4.9000000000000004</v>
      </c>
      <c r="D9" s="305">
        <v>2.6</v>
      </c>
      <c r="E9" s="305">
        <v>3.8</v>
      </c>
      <c r="F9" s="306">
        <v>4.8</v>
      </c>
      <c r="G9" s="304">
        <v>3.7</v>
      </c>
      <c r="H9" s="305">
        <v>3.7</v>
      </c>
      <c r="I9" s="305">
        <v>3.9</v>
      </c>
      <c r="J9" s="306">
        <v>4</v>
      </c>
      <c r="K9" s="304">
        <v>2.7</v>
      </c>
      <c r="L9" s="305">
        <v>2.7</v>
      </c>
      <c r="M9" s="305">
        <v>-0.2</v>
      </c>
      <c r="N9" s="306">
        <v>-0.4</v>
      </c>
      <c r="O9" s="304">
        <v>1.1000000000000001</v>
      </c>
      <c r="P9" s="305">
        <v>1.6</v>
      </c>
      <c r="Q9" s="305">
        <v>3.4</v>
      </c>
      <c r="R9" s="306">
        <v>2.8</v>
      </c>
      <c r="S9" s="304">
        <v>1.7</v>
      </c>
      <c r="T9" s="305">
        <v>-0.4</v>
      </c>
      <c r="U9" s="305">
        <v>-1.8</v>
      </c>
      <c r="V9" s="306">
        <v>-3.7</v>
      </c>
      <c r="W9" s="304">
        <v>-4.2</v>
      </c>
      <c r="X9" s="305">
        <v>-4.3</v>
      </c>
      <c r="Y9" s="305">
        <v>-3.7</v>
      </c>
      <c r="Z9" s="306">
        <v>-3.6</v>
      </c>
      <c r="AA9" s="304">
        <v>-2.8</v>
      </c>
      <c r="AB9" s="305">
        <v>-1.1000000000000001</v>
      </c>
      <c r="AC9" s="305">
        <v>-0.8</v>
      </c>
      <c r="AD9" s="306">
        <v>-0.2</v>
      </c>
      <c r="AE9" s="304">
        <v>-0.1</v>
      </c>
      <c r="AF9" s="305">
        <v>0.1</v>
      </c>
      <c r="AG9" s="305">
        <v>1.3</v>
      </c>
      <c r="AH9" s="306">
        <v>0.8</v>
      </c>
      <c r="AI9" s="304">
        <v>1.4</v>
      </c>
      <c r="AJ9" s="305">
        <v>0.9</v>
      </c>
      <c r="AK9" s="303" t="s">
        <v>487</v>
      </c>
    </row>
    <row r="10" spans="1:37" x14ac:dyDescent="0.25">
      <c r="B10" s="307" t="s">
        <v>488</v>
      </c>
      <c r="C10" s="308">
        <v>8.5</v>
      </c>
      <c r="D10" s="309">
        <v>7.4</v>
      </c>
      <c r="E10" s="309">
        <v>7.5</v>
      </c>
      <c r="F10" s="310">
        <v>7</v>
      </c>
      <c r="G10" s="308">
        <v>6.1</v>
      </c>
      <c r="H10" s="309">
        <v>5.3</v>
      </c>
      <c r="I10" s="309">
        <v>5.6</v>
      </c>
      <c r="J10" s="310">
        <v>6.8</v>
      </c>
      <c r="K10" s="308">
        <v>7.2</v>
      </c>
      <c r="L10" s="309">
        <v>8.8000000000000007</v>
      </c>
      <c r="M10" s="309">
        <v>8.9</v>
      </c>
      <c r="N10" s="310">
        <v>10.5</v>
      </c>
      <c r="O10" s="308">
        <v>10.5</v>
      </c>
      <c r="P10" s="309">
        <v>10.199999999999999</v>
      </c>
      <c r="Q10" s="309">
        <v>9.5</v>
      </c>
      <c r="R10" s="310">
        <v>9.1999999999999993</v>
      </c>
      <c r="S10" s="308">
        <v>8.9</v>
      </c>
      <c r="T10" s="309">
        <v>8</v>
      </c>
      <c r="U10" s="309">
        <v>7.5</v>
      </c>
      <c r="V10" s="310">
        <v>7.5</v>
      </c>
      <c r="W10" s="308">
        <v>7.6</v>
      </c>
      <c r="X10" s="309">
        <v>7.4</v>
      </c>
      <c r="Y10" s="309">
        <v>7.9</v>
      </c>
      <c r="Z10" s="310">
        <v>7.7</v>
      </c>
      <c r="AA10" s="308">
        <v>8.5</v>
      </c>
      <c r="AB10" s="309">
        <v>9</v>
      </c>
      <c r="AC10" s="309">
        <v>8.8000000000000007</v>
      </c>
      <c r="AD10" s="310">
        <v>7.8</v>
      </c>
      <c r="AE10" s="308">
        <v>7.2</v>
      </c>
      <c r="AF10" s="309">
        <v>7.2</v>
      </c>
      <c r="AG10" s="309">
        <v>7.4</v>
      </c>
      <c r="AH10" s="310">
        <v>5.9</v>
      </c>
      <c r="AI10" s="308">
        <v>5.9</v>
      </c>
      <c r="AJ10" s="309">
        <v>5</v>
      </c>
      <c r="AK10" s="307" t="s">
        <v>489</v>
      </c>
    </row>
    <row r="11" spans="1:37" x14ac:dyDescent="0.25">
      <c r="A11" s="74"/>
      <c r="B11" s="299" t="s">
        <v>490</v>
      </c>
      <c r="C11" s="300"/>
      <c r="D11" s="301"/>
      <c r="E11" s="301"/>
      <c r="F11" s="302"/>
      <c r="G11" s="300"/>
      <c r="H11" s="301"/>
      <c r="I11" s="301"/>
      <c r="J11" s="302"/>
      <c r="K11" s="300"/>
      <c r="L11" s="301"/>
      <c r="M11" s="301"/>
      <c r="N11" s="302"/>
      <c r="O11" s="300"/>
      <c r="P11" s="301"/>
      <c r="Q11" s="301"/>
      <c r="R11" s="302"/>
      <c r="S11" s="300"/>
      <c r="T11" s="301"/>
      <c r="U11" s="301"/>
      <c r="V11" s="302"/>
      <c r="W11" s="300"/>
      <c r="X11" s="301"/>
      <c r="Y11" s="301"/>
      <c r="Z11" s="302"/>
      <c r="AA11" s="300"/>
      <c r="AB11" s="301"/>
      <c r="AC11" s="301"/>
      <c r="AD11" s="302"/>
      <c r="AE11" s="300"/>
      <c r="AF11" s="301"/>
      <c r="AG11" s="301"/>
      <c r="AH11" s="302"/>
      <c r="AI11" s="300"/>
      <c r="AJ11" s="301"/>
      <c r="AK11" s="299" t="s">
        <v>491</v>
      </c>
    </row>
    <row r="12" spans="1:37" x14ac:dyDescent="0.25">
      <c r="A12" s="74"/>
      <c r="B12" s="303" t="s">
        <v>492</v>
      </c>
      <c r="C12" s="304">
        <v>-4.5999999999999996</v>
      </c>
      <c r="D12" s="305">
        <v>-4</v>
      </c>
      <c r="E12" s="305">
        <v>1.2</v>
      </c>
      <c r="F12" s="306">
        <v>6.7</v>
      </c>
      <c r="G12" s="304">
        <v>10.199999999999999</v>
      </c>
      <c r="H12" s="305">
        <v>2.9</v>
      </c>
      <c r="I12" s="305">
        <v>-14.3</v>
      </c>
      <c r="J12" s="306">
        <v>-31.9</v>
      </c>
      <c r="K12" s="304">
        <v>-42.8</v>
      </c>
      <c r="L12" s="305">
        <v>-46.6</v>
      </c>
      <c r="M12" s="305">
        <v>-41.8</v>
      </c>
      <c r="N12" s="306">
        <v>-30.2</v>
      </c>
      <c r="O12" s="304">
        <v>-11.7</v>
      </c>
      <c r="P12" s="305">
        <v>3.6</v>
      </c>
      <c r="Q12" s="305">
        <v>10.3</v>
      </c>
      <c r="R12" s="306">
        <v>8.3000000000000007</v>
      </c>
      <c r="S12" s="304">
        <v>-5.3</v>
      </c>
      <c r="T12" s="305">
        <v>-21</v>
      </c>
      <c r="U12" s="305">
        <v>-38.200000000000003</v>
      </c>
      <c r="V12" s="306">
        <v>-52</v>
      </c>
      <c r="W12" s="304">
        <v>-61.5</v>
      </c>
      <c r="X12" s="305">
        <v>-67</v>
      </c>
      <c r="Y12" s="305">
        <v>-66.3</v>
      </c>
      <c r="Z12" s="306">
        <v>-60.1</v>
      </c>
      <c r="AA12" s="304">
        <v>-47.4</v>
      </c>
      <c r="AB12" s="305">
        <v>-27.8</v>
      </c>
      <c r="AC12" s="305">
        <v>-8.1</v>
      </c>
      <c r="AD12" s="306">
        <v>5.8</v>
      </c>
      <c r="AE12" s="304">
        <v>10.9</v>
      </c>
      <c r="AF12" s="305">
        <v>11.6</v>
      </c>
      <c r="AG12" s="305">
        <v>10.9</v>
      </c>
      <c r="AH12" s="306">
        <v>13</v>
      </c>
      <c r="AI12" s="304">
        <v>20.3</v>
      </c>
      <c r="AJ12" s="305">
        <v>36.200000000000003</v>
      </c>
      <c r="AK12" s="303" t="s">
        <v>493</v>
      </c>
    </row>
    <row r="13" spans="1:37" x14ac:dyDescent="0.25">
      <c r="A13" s="74"/>
      <c r="B13" s="311" t="s">
        <v>494</v>
      </c>
      <c r="C13" s="312">
        <v>7.1</v>
      </c>
      <c r="D13" s="313">
        <v>-8.3000000000000007</v>
      </c>
      <c r="E13" s="313">
        <v>-16.7</v>
      </c>
      <c r="F13" s="314">
        <v>-15.5</v>
      </c>
      <c r="G13" s="312">
        <v>-9.6</v>
      </c>
      <c r="H13" s="313">
        <v>-0.2</v>
      </c>
      <c r="I13" s="313">
        <v>5.5</v>
      </c>
      <c r="J13" s="314">
        <v>2.6</v>
      </c>
      <c r="K13" s="312">
        <v>-3.2</v>
      </c>
      <c r="L13" s="313">
        <v>-10.6</v>
      </c>
      <c r="M13" s="313">
        <v>-15.7</v>
      </c>
      <c r="N13" s="314">
        <v>-14.9</v>
      </c>
      <c r="O13" s="312">
        <v>-11.7</v>
      </c>
      <c r="P13" s="313">
        <v>-2.5</v>
      </c>
      <c r="Q13" s="313">
        <v>9.8000000000000007</v>
      </c>
      <c r="R13" s="314">
        <v>15.6</v>
      </c>
      <c r="S13" s="312">
        <v>15.3</v>
      </c>
      <c r="T13" s="313">
        <v>4.5999999999999996</v>
      </c>
      <c r="U13" s="313">
        <v>-9</v>
      </c>
      <c r="V13" s="314">
        <v>-23.8</v>
      </c>
      <c r="W13" s="312">
        <v>-32.799999999999997</v>
      </c>
      <c r="X13" s="313">
        <v>-35.9</v>
      </c>
      <c r="Y13" s="313">
        <v>-37</v>
      </c>
      <c r="Z13" s="314">
        <v>-30.2</v>
      </c>
      <c r="AA13" s="312">
        <v>-23.3</v>
      </c>
      <c r="AB13" s="313">
        <v>-12.3</v>
      </c>
      <c r="AC13" s="313">
        <v>-0.7</v>
      </c>
      <c r="AD13" s="314">
        <v>7.9</v>
      </c>
      <c r="AE13" s="312">
        <v>16.100000000000001</v>
      </c>
      <c r="AF13" s="313">
        <v>15.9</v>
      </c>
      <c r="AG13" s="313">
        <v>17.2</v>
      </c>
      <c r="AH13" s="314">
        <v>17.399999999999999</v>
      </c>
      <c r="AI13" s="312">
        <v>18</v>
      </c>
      <c r="AJ13" s="313">
        <v>22</v>
      </c>
      <c r="AK13" s="311" t="s">
        <v>495</v>
      </c>
    </row>
    <row r="14" spans="1:37" x14ac:dyDescent="0.25">
      <c r="B14" s="154" t="s">
        <v>496</v>
      </c>
    </row>
    <row r="15" spans="1:37" x14ac:dyDescent="0.25">
      <c r="B15" s="155" t="s">
        <v>497</v>
      </c>
    </row>
    <row r="17" spans="2:36" x14ac:dyDescent="0.25">
      <c r="C17" s="98"/>
      <c r="D17" s="98"/>
      <c r="E17" s="98"/>
      <c r="F17" s="98"/>
      <c r="G17" s="98"/>
      <c r="H17" s="98"/>
      <c r="I17" s="98"/>
      <c r="J17" s="98"/>
      <c r="K17" s="98"/>
      <c r="L17" s="98"/>
      <c r="M17" s="98"/>
      <c r="N17" s="98"/>
      <c r="O17" s="98"/>
      <c r="P17" s="98"/>
      <c r="Q17" s="98"/>
      <c r="R17" s="98"/>
      <c r="S17" s="98"/>
      <c r="T17" s="98"/>
      <c r="U17" s="98"/>
      <c r="V17" s="98"/>
      <c r="W17" s="98"/>
      <c r="X17" s="98"/>
      <c r="Y17" s="98"/>
      <c r="Z17" s="98"/>
      <c r="AA17" s="98"/>
      <c r="AB17" s="98"/>
      <c r="AC17" s="98"/>
      <c r="AD17" s="98"/>
      <c r="AE17" s="98"/>
      <c r="AF17" s="98"/>
      <c r="AG17" s="98"/>
      <c r="AH17" s="98"/>
      <c r="AI17" s="98"/>
      <c r="AJ17" s="98"/>
    </row>
    <row r="18" spans="2:36" x14ac:dyDescent="0.25">
      <c r="C18" s="98"/>
      <c r="D18" s="98"/>
      <c r="E18" s="98"/>
      <c r="F18" s="98"/>
      <c r="G18" s="98"/>
      <c r="H18" s="98"/>
      <c r="I18" s="98"/>
      <c r="J18" s="98"/>
      <c r="K18" s="98"/>
      <c r="L18" s="98"/>
      <c r="M18" s="98"/>
      <c r="N18" s="98"/>
      <c r="O18" s="98"/>
      <c r="P18" s="98"/>
      <c r="Q18" s="98"/>
      <c r="R18" s="98"/>
      <c r="S18" s="98"/>
      <c r="T18" s="98"/>
      <c r="U18" s="98"/>
      <c r="V18" s="98"/>
      <c r="W18" s="98"/>
      <c r="X18" s="98"/>
      <c r="Y18" s="98"/>
      <c r="Z18" s="98"/>
      <c r="AA18" s="98"/>
      <c r="AB18" s="98"/>
      <c r="AC18" s="98"/>
      <c r="AD18" s="98"/>
      <c r="AE18" s="98"/>
      <c r="AF18" s="98"/>
      <c r="AG18" s="98"/>
      <c r="AH18" s="98"/>
      <c r="AI18" s="98"/>
      <c r="AJ18" s="98"/>
    </row>
    <row r="19" spans="2:36" ht="15.75" x14ac:dyDescent="0.25">
      <c r="B19" s="78"/>
      <c r="C19" s="98"/>
      <c r="D19" s="98"/>
      <c r="E19" s="98"/>
      <c r="F19" s="98"/>
      <c r="G19" s="98"/>
      <c r="H19" s="98"/>
      <c r="I19" s="98"/>
      <c r="J19" s="98"/>
      <c r="K19" s="98"/>
      <c r="L19" s="98"/>
      <c r="M19" s="98"/>
      <c r="N19" s="98"/>
      <c r="O19" s="98"/>
      <c r="P19" s="98"/>
      <c r="Q19" s="98"/>
      <c r="R19" s="98"/>
      <c r="S19" s="98"/>
      <c r="T19" s="98"/>
      <c r="U19" s="98"/>
      <c r="V19" s="98"/>
      <c r="W19" s="98"/>
      <c r="X19" s="98"/>
      <c r="Y19" s="98"/>
      <c r="Z19" s="98"/>
      <c r="AA19" s="98"/>
      <c r="AB19" s="98"/>
      <c r="AC19" s="98"/>
      <c r="AD19" s="98"/>
      <c r="AE19" s="98"/>
      <c r="AF19" s="98"/>
      <c r="AG19" s="98"/>
      <c r="AH19" s="98"/>
      <c r="AI19" s="98"/>
      <c r="AJ19" s="98"/>
    </row>
    <row r="20" spans="2:36" x14ac:dyDescent="0.25">
      <c r="C20" s="98"/>
      <c r="D20" s="98"/>
      <c r="E20" s="98"/>
      <c r="F20" s="98"/>
      <c r="G20" s="98"/>
      <c r="H20" s="98"/>
      <c r="I20" s="98"/>
      <c r="J20" s="98"/>
      <c r="K20" s="98"/>
      <c r="L20" s="98"/>
      <c r="M20" s="98"/>
      <c r="N20" s="98"/>
      <c r="O20" s="98"/>
      <c r="P20" s="98"/>
      <c r="Q20" s="98"/>
      <c r="R20" s="98"/>
      <c r="S20" s="98"/>
      <c r="T20" s="98"/>
      <c r="U20" s="98"/>
      <c r="V20" s="98"/>
      <c r="W20" s="98"/>
      <c r="X20" s="98"/>
      <c r="Y20" s="98"/>
      <c r="Z20" s="98"/>
      <c r="AA20" s="98"/>
      <c r="AB20" s="98"/>
      <c r="AC20" s="98"/>
      <c r="AD20" s="98"/>
      <c r="AE20" s="98"/>
      <c r="AF20" s="98"/>
      <c r="AG20" s="98"/>
      <c r="AH20" s="98"/>
      <c r="AI20" s="98"/>
      <c r="AJ20" s="98"/>
    </row>
    <row r="21" spans="2:36" x14ac:dyDescent="0.25">
      <c r="C21" s="98"/>
      <c r="D21" s="98"/>
      <c r="E21" s="98"/>
      <c r="F21" s="98"/>
      <c r="G21" s="98"/>
      <c r="H21" s="98"/>
      <c r="I21" s="98"/>
      <c r="J21" s="98"/>
      <c r="K21" s="98"/>
      <c r="L21" s="98"/>
      <c r="M21" s="98"/>
      <c r="N21" s="98"/>
      <c r="O21" s="98"/>
      <c r="P21" s="98"/>
      <c r="Q21" s="98"/>
      <c r="R21" s="98"/>
      <c r="S21" s="98"/>
      <c r="T21" s="98"/>
      <c r="U21" s="98"/>
      <c r="V21" s="98"/>
      <c r="W21" s="98"/>
      <c r="X21" s="98"/>
      <c r="Y21" s="98"/>
      <c r="Z21" s="98"/>
      <c r="AA21" s="98"/>
      <c r="AB21" s="98"/>
      <c r="AC21" s="98"/>
      <c r="AD21" s="98"/>
      <c r="AE21" s="98"/>
      <c r="AF21" s="98"/>
      <c r="AG21" s="98"/>
      <c r="AH21" s="98"/>
      <c r="AI21" s="98"/>
      <c r="AJ21" s="98"/>
    </row>
    <row r="22" spans="2:36" x14ac:dyDescent="0.25">
      <c r="C22" s="98"/>
    </row>
  </sheetData>
  <mergeCells count="11">
    <mergeCell ref="AI5:AJ5"/>
    <mergeCell ref="B2:AK2"/>
    <mergeCell ref="B3:AK3"/>
    <mergeCell ref="C5:F5"/>
    <mergeCell ref="G5:J5"/>
    <mergeCell ref="K5:N5"/>
    <mergeCell ref="O5:R5"/>
    <mergeCell ref="S5:V5"/>
    <mergeCell ref="W5:Z5"/>
    <mergeCell ref="AA5:AD5"/>
    <mergeCell ref="AE5:AH5"/>
  </mergeCells>
  <hyperlinks>
    <hyperlink ref="A1" location="Índice!A1" display="Índice"/>
  </hyperlinks>
  <printOptions horizontalCentered="1"/>
  <pageMargins left="0.11811023622047245" right="0.11811023622047245" top="0.59055118110236227" bottom="0.15748031496062992" header="0.31496062992125984" footer="0.31496062992125984"/>
  <pageSetup paperSize="9" scale="93"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9"/>
  <sheetViews>
    <sheetView showGridLines="0" workbookViewId="0">
      <selection activeCell="B3" sqref="B3:H3"/>
    </sheetView>
  </sheetViews>
  <sheetFormatPr defaultRowHeight="15" x14ac:dyDescent="0.25"/>
  <cols>
    <col min="2" max="2" width="5.5703125" customWidth="1"/>
    <col min="3" max="3" width="4.140625" customWidth="1"/>
    <col min="4" max="6" width="11.7109375" customWidth="1"/>
    <col min="7" max="7" width="5" customWidth="1"/>
    <col min="8" max="8" width="4.140625" customWidth="1"/>
  </cols>
  <sheetData>
    <row r="1" spans="1:12" ht="15.75" x14ac:dyDescent="0.25">
      <c r="A1" s="26" t="s">
        <v>1</v>
      </c>
    </row>
    <row r="2" spans="1:12" ht="15" customHeight="1" x14ac:dyDescent="0.25">
      <c r="B2" s="350" t="s">
        <v>498</v>
      </c>
      <c r="C2" s="350"/>
      <c r="D2" s="350"/>
      <c r="E2" s="350"/>
      <c r="F2" s="350"/>
      <c r="G2" s="350"/>
      <c r="H2" s="350"/>
    </row>
    <row r="3" spans="1:12" ht="15" customHeight="1" x14ac:dyDescent="0.25">
      <c r="B3" s="350" t="s">
        <v>499</v>
      </c>
      <c r="C3" s="350"/>
      <c r="D3" s="350"/>
      <c r="E3" s="350"/>
      <c r="F3" s="350"/>
      <c r="G3" s="350"/>
      <c r="H3" s="350"/>
    </row>
    <row r="4" spans="1:12" x14ac:dyDescent="0.25">
      <c r="B4" s="9" t="s">
        <v>3</v>
      </c>
    </row>
    <row r="5" spans="1:12" ht="39" x14ac:dyDescent="0.25">
      <c r="B5" s="315"/>
      <c r="C5" s="316"/>
      <c r="D5" s="317" t="s">
        <v>500</v>
      </c>
      <c r="E5" s="318" t="s">
        <v>501</v>
      </c>
      <c r="F5" s="318" t="s">
        <v>502</v>
      </c>
      <c r="G5" s="319"/>
      <c r="H5" s="316"/>
    </row>
    <row r="6" spans="1:12" ht="26.25" x14ac:dyDescent="0.25">
      <c r="B6" s="293"/>
      <c r="C6" s="293"/>
      <c r="D6" s="320" t="s">
        <v>503</v>
      </c>
      <c r="E6" s="321" t="s">
        <v>504</v>
      </c>
      <c r="F6" s="321" t="s">
        <v>505</v>
      </c>
      <c r="G6" s="322"/>
      <c r="H6" s="293"/>
    </row>
    <row r="7" spans="1:12" x14ac:dyDescent="0.25">
      <c r="B7" s="401">
        <v>2014</v>
      </c>
      <c r="C7" s="323" t="s">
        <v>506</v>
      </c>
      <c r="D7" s="324">
        <v>0.9</v>
      </c>
      <c r="E7" s="324">
        <v>2.2000000000000002</v>
      </c>
      <c r="F7" s="324">
        <v>-1.3</v>
      </c>
      <c r="G7" s="401">
        <v>2014</v>
      </c>
      <c r="H7" s="323" t="s">
        <v>507</v>
      </c>
      <c r="J7" s="98"/>
      <c r="K7" s="98"/>
      <c r="L7" s="98"/>
    </row>
    <row r="8" spans="1:12" x14ac:dyDescent="0.25">
      <c r="B8" s="402"/>
      <c r="C8" s="325" t="s">
        <v>508</v>
      </c>
      <c r="D8" s="326">
        <v>0.9</v>
      </c>
      <c r="E8" s="326">
        <v>2</v>
      </c>
      <c r="F8" s="326">
        <v>-1.1000000000000001</v>
      </c>
      <c r="G8" s="402"/>
      <c r="H8" s="325" t="s">
        <v>508</v>
      </c>
      <c r="J8" s="98"/>
      <c r="K8" s="98"/>
      <c r="L8" s="98"/>
    </row>
    <row r="9" spans="1:12" x14ac:dyDescent="0.25">
      <c r="B9" s="327" t="s">
        <v>269</v>
      </c>
      <c r="C9" s="327" t="s">
        <v>269</v>
      </c>
      <c r="D9" s="258" t="s">
        <v>227</v>
      </c>
      <c r="E9" s="258" t="s">
        <v>227</v>
      </c>
      <c r="F9" s="258" t="s">
        <v>227</v>
      </c>
      <c r="G9" s="327" t="s">
        <v>269</v>
      </c>
      <c r="H9" s="327" t="s">
        <v>269</v>
      </c>
      <c r="J9" s="98"/>
      <c r="K9" s="98"/>
      <c r="L9" s="98"/>
    </row>
    <row r="10" spans="1:12" x14ac:dyDescent="0.25">
      <c r="B10" s="413">
        <f>IF(B7="","",B7+1)</f>
        <v>2015</v>
      </c>
      <c r="C10" s="323" t="s">
        <v>506</v>
      </c>
      <c r="D10" s="324">
        <v>1.7</v>
      </c>
      <c r="E10" s="324">
        <v>2.6</v>
      </c>
      <c r="F10" s="324">
        <v>-0.9</v>
      </c>
      <c r="G10" s="414">
        <f>IF(G7="","",G7+1)</f>
        <v>2015</v>
      </c>
      <c r="H10" s="323" t="s">
        <v>507</v>
      </c>
      <c r="J10" s="98"/>
      <c r="K10" s="98"/>
      <c r="L10" s="98"/>
    </row>
    <row r="11" spans="1:12" x14ac:dyDescent="0.25">
      <c r="A11" s="74"/>
      <c r="B11" s="402"/>
      <c r="C11" s="328" t="s">
        <v>508</v>
      </c>
      <c r="D11" s="329">
        <v>1.6</v>
      </c>
      <c r="E11" s="329">
        <v>1.7</v>
      </c>
      <c r="F11" s="329">
        <v>-0.1</v>
      </c>
      <c r="G11" s="415"/>
      <c r="H11" s="328" t="s">
        <v>508</v>
      </c>
      <c r="J11" s="98"/>
      <c r="K11" s="98"/>
      <c r="L11" s="98"/>
    </row>
    <row r="12" spans="1:12" x14ac:dyDescent="0.25">
      <c r="A12" s="74"/>
      <c r="B12" s="327" t="s">
        <v>269</v>
      </c>
      <c r="C12" s="327"/>
      <c r="D12" s="258" t="s">
        <v>227</v>
      </c>
      <c r="E12" s="258" t="s">
        <v>227</v>
      </c>
      <c r="F12" s="258" t="s">
        <v>227</v>
      </c>
      <c r="G12" s="327" t="s">
        <v>269</v>
      </c>
      <c r="H12" s="327"/>
      <c r="J12" s="98"/>
      <c r="K12" s="98"/>
      <c r="L12" s="98"/>
    </row>
    <row r="13" spans="1:12" x14ac:dyDescent="0.25">
      <c r="A13" s="74"/>
      <c r="B13" s="413">
        <f>IF(B10="","",B10+1)</f>
        <v>2016</v>
      </c>
      <c r="C13" s="328" t="s">
        <v>506</v>
      </c>
      <c r="D13" s="329">
        <v>2.1</v>
      </c>
      <c r="E13" s="329">
        <v>2.4</v>
      </c>
      <c r="F13" s="329">
        <v>-0.3</v>
      </c>
      <c r="G13" s="413">
        <f>IF(G10="","",G10+1)</f>
        <v>2016</v>
      </c>
      <c r="H13" s="328" t="s">
        <v>507</v>
      </c>
      <c r="J13" s="98"/>
      <c r="K13" s="98"/>
      <c r="L13" s="98"/>
    </row>
    <row r="14" spans="1:12" x14ac:dyDescent="0.25">
      <c r="A14" s="74"/>
      <c r="B14" s="402"/>
      <c r="C14" s="328" t="s">
        <v>508</v>
      </c>
      <c r="D14" s="329">
        <v>2.2999999999999998</v>
      </c>
      <c r="E14" s="329">
        <v>2.7</v>
      </c>
      <c r="F14" s="329">
        <v>-0.4</v>
      </c>
      <c r="G14" s="402"/>
      <c r="H14" s="328" t="s">
        <v>508</v>
      </c>
      <c r="J14" s="98"/>
      <c r="K14" s="98"/>
      <c r="L14" s="98"/>
    </row>
    <row r="15" spans="1:12" x14ac:dyDescent="0.25">
      <c r="A15" s="74"/>
      <c r="B15" s="327" t="s">
        <v>269</v>
      </c>
      <c r="C15" s="327"/>
      <c r="D15" s="258" t="s">
        <v>227</v>
      </c>
      <c r="E15" s="258" t="s">
        <v>227</v>
      </c>
      <c r="F15" s="258" t="s">
        <v>227</v>
      </c>
      <c r="G15" s="327" t="s">
        <v>269</v>
      </c>
      <c r="H15" s="327"/>
      <c r="J15" s="98"/>
      <c r="K15" s="98"/>
      <c r="L15" s="98"/>
    </row>
    <row r="16" spans="1:12" x14ac:dyDescent="0.25">
      <c r="A16" s="74"/>
      <c r="B16" s="413">
        <f>IF(B13="","",B13+1)</f>
        <v>2017</v>
      </c>
      <c r="C16" s="328" t="s">
        <v>506</v>
      </c>
      <c r="D16" s="329">
        <v>2.1</v>
      </c>
      <c r="E16" s="329">
        <v>2.4</v>
      </c>
      <c r="F16" s="329">
        <v>-0.3</v>
      </c>
      <c r="G16" s="413">
        <f>IF(G13="","",G13+1)</f>
        <v>2017</v>
      </c>
      <c r="H16" s="328" t="s">
        <v>507</v>
      </c>
      <c r="J16" s="98"/>
      <c r="K16" s="98"/>
      <c r="L16" s="98"/>
    </row>
    <row r="17" spans="1:12" x14ac:dyDescent="0.25">
      <c r="A17" s="74"/>
      <c r="B17" s="402"/>
      <c r="C17" s="328" t="s">
        <v>508</v>
      </c>
      <c r="D17" s="329">
        <v>2.4</v>
      </c>
      <c r="E17" s="329">
        <v>2.5</v>
      </c>
      <c r="F17" s="329">
        <v>-0.1</v>
      </c>
      <c r="G17" s="402"/>
      <c r="H17" s="328" t="s">
        <v>508</v>
      </c>
      <c r="J17" s="98"/>
      <c r="K17" s="98"/>
      <c r="L17" s="98"/>
    </row>
    <row r="18" spans="1:12" x14ac:dyDescent="0.25">
      <c r="A18" s="74"/>
      <c r="B18" s="327" t="s">
        <v>269</v>
      </c>
      <c r="C18" s="327"/>
      <c r="D18" s="258" t="s">
        <v>227</v>
      </c>
      <c r="E18" s="258" t="s">
        <v>227</v>
      </c>
      <c r="F18" s="258" t="s">
        <v>227</v>
      </c>
      <c r="G18" s="327" t="s">
        <v>269</v>
      </c>
      <c r="H18" s="327"/>
      <c r="J18" s="98"/>
      <c r="K18" s="98"/>
      <c r="L18" s="98"/>
    </row>
    <row r="19" spans="1:12" x14ac:dyDescent="0.25">
      <c r="A19" s="74"/>
      <c r="B19" s="413">
        <f>IF(B16="","",B16+1)</f>
        <v>2018</v>
      </c>
      <c r="C19" s="328" t="s">
        <v>506</v>
      </c>
      <c r="D19" s="329">
        <v>1.9</v>
      </c>
      <c r="E19" s="329">
        <v>2.2999999999999998</v>
      </c>
      <c r="F19" s="329">
        <v>-0.3</v>
      </c>
      <c r="G19" s="413">
        <f>IF(G16="","",G16+1)</f>
        <v>2018</v>
      </c>
      <c r="H19" s="328" t="s">
        <v>507</v>
      </c>
      <c r="J19" s="98"/>
      <c r="K19" s="98"/>
      <c r="L19" s="98"/>
    </row>
    <row r="20" spans="1:12" x14ac:dyDescent="0.25">
      <c r="A20" s="74"/>
      <c r="B20" s="402"/>
      <c r="C20" s="328" t="s">
        <v>508</v>
      </c>
      <c r="D20" s="329">
        <v>2.2000000000000002</v>
      </c>
      <c r="E20" s="329">
        <v>2</v>
      </c>
      <c r="F20" s="329">
        <v>0.2</v>
      </c>
      <c r="G20" s="402"/>
      <c r="H20" s="328" t="s">
        <v>508</v>
      </c>
      <c r="J20" s="98"/>
      <c r="K20" s="98"/>
      <c r="L20" s="98"/>
    </row>
    <row r="21" spans="1:12" x14ac:dyDescent="0.25">
      <c r="A21" s="74"/>
      <c r="B21" s="327" t="s">
        <v>269</v>
      </c>
      <c r="C21" s="327"/>
      <c r="D21" s="258" t="s">
        <v>227</v>
      </c>
      <c r="E21" s="258" t="s">
        <v>227</v>
      </c>
      <c r="F21" s="258" t="s">
        <v>227</v>
      </c>
      <c r="G21" s="327" t="s">
        <v>269</v>
      </c>
      <c r="H21" s="327"/>
      <c r="J21" s="98"/>
      <c r="K21" s="98"/>
      <c r="L21" s="98"/>
    </row>
    <row r="22" spans="1:12" x14ac:dyDescent="0.25">
      <c r="A22" s="74"/>
      <c r="B22" s="413">
        <f>IF(B19="","",B19+1)</f>
        <v>2019</v>
      </c>
      <c r="C22" s="328" t="s">
        <v>506</v>
      </c>
      <c r="D22" s="329">
        <v>1.8</v>
      </c>
      <c r="E22" s="329">
        <v>2</v>
      </c>
      <c r="F22" s="329">
        <v>-0.2</v>
      </c>
      <c r="G22" s="413">
        <f>IF(G19="","",G19+1)</f>
        <v>2019</v>
      </c>
      <c r="H22" s="328" t="s">
        <v>507</v>
      </c>
      <c r="J22" s="98"/>
      <c r="K22" s="98"/>
      <c r="L22" s="98"/>
    </row>
    <row r="23" spans="1:12" x14ac:dyDescent="0.25">
      <c r="A23" s="74"/>
      <c r="B23" s="402"/>
      <c r="C23" s="330" t="s">
        <v>508</v>
      </c>
      <c r="D23" s="331">
        <v>2.2000000000000002</v>
      </c>
      <c r="E23" s="331">
        <v>1.9</v>
      </c>
      <c r="F23" s="331">
        <v>0.3</v>
      </c>
      <c r="G23" s="402"/>
      <c r="H23" s="330" t="s">
        <v>508</v>
      </c>
      <c r="J23" s="98"/>
      <c r="K23" s="98"/>
      <c r="L23" s="98"/>
    </row>
    <row r="24" spans="1:12" x14ac:dyDescent="0.25">
      <c r="B24" s="348" t="s">
        <v>509</v>
      </c>
      <c r="C24" s="348"/>
      <c r="D24" s="348"/>
      <c r="E24" s="348"/>
      <c r="F24" s="348"/>
      <c r="G24" s="348"/>
      <c r="H24" s="348"/>
    </row>
    <row r="25" spans="1:12" x14ac:dyDescent="0.25">
      <c r="B25" s="349" t="s">
        <v>510</v>
      </c>
      <c r="C25" s="349"/>
      <c r="D25" s="349"/>
      <c r="E25" s="349"/>
      <c r="F25" s="349"/>
      <c r="G25" s="349"/>
      <c r="H25" s="349"/>
    </row>
    <row r="29" spans="1:12" ht="15.75" x14ac:dyDescent="0.25">
      <c r="B29" s="78"/>
    </row>
  </sheetData>
  <mergeCells count="16">
    <mergeCell ref="B2:H2"/>
    <mergeCell ref="B3:H3"/>
    <mergeCell ref="B7:B8"/>
    <mergeCell ref="G7:G8"/>
    <mergeCell ref="B10:B11"/>
    <mergeCell ref="G10:G11"/>
    <mergeCell ref="B22:B23"/>
    <mergeCell ref="G22:G23"/>
    <mergeCell ref="B24:H24"/>
    <mergeCell ref="B25:H25"/>
    <mergeCell ref="B13:B14"/>
    <mergeCell ref="G13:G14"/>
    <mergeCell ref="B16:B17"/>
    <mergeCell ref="G16:G17"/>
    <mergeCell ref="B19:B20"/>
    <mergeCell ref="G19:G20"/>
  </mergeCells>
  <hyperlinks>
    <hyperlink ref="A1" location="Índice!A1" display="Índice"/>
  </hyperlinks>
  <printOptions horizontalCentered="1"/>
  <pageMargins left="0.11811023622047245" right="0.11811023622047245" top="0.59055118110236227" bottom="0.15748031496062992" header="0.31496062992125984" footer="0.31496062992125984"/>
  <pageSetup paperSize="9" scale="93"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1"/>
  <sheetViews>
    <sheetView showGridLines="0" workbookViewId="0">
      <selection activeCell="B2" sqref="B2:P2"/>
    </sheetView>
  </sheetViews>
  <sheetFormatPr defaultRowHeight="15" x14ac:dyDescent="0.25"/>
  <cols>
    <col min="2" max="2" width="29.28515625" customWidth="1"/>
    <col min="3" max="15" width="7" customWidth="1"/>
    <col min="16" max="16" width="19.140625" customWidth="1"/>
  </cols>
  <sheetData>
    <row r="1" spans="1:16" ht="15.75" x14ac:dyDescent="0.25">
      <c r="A1" s="26" t="s">
        <v>1</v>
      </c>
    </row>
    <row r="2" spans="1:16" ht="15" customHeight="1" x14ac:dyDescent="0.25">
      <c r="B2" s="350" t="s">
        <v>511</v>
      </c>
      <c r="C2" s="350"/>
      <c r="D2" s="350"/>
      <c r="E2" s="350"/>
      <c r="F2" s="350"/>
      <c r="G2" s="350"/>
      <c r="H2" s="350"/>
      <c r="I2" s="350"/>
      <c r="J2" s="350"/>
      <c r="K2" s="350"/>
      <c r="L2" s="350"/>
      <c r="M2" s="350"/>
      <c r="N2" s="350"/>
      <c r="O2" s="350"/>
      <c r="P2" s="350"/>
    </row>
    <row r="3" spans="1:16" ht="15" customHeight="1" x14ac:dyDescent="0.25">
      <c r="B3" s="350" t="s">
        <v>512</v>
      </c>
      <c r="C3" s="350"/>
      <c r="D3" s="350"/>
      <c r="E3" s="350"/>
      <c r="F3" s="350"/>
      <c r="G3" s="350"/>
      <c r="H3" s="350"/>
      <c r="I3" s="350"/>
      <c r="J3" s="350"/>
      <c r="K3" s="350"/>
      <c r="L3" s="350"/>
      <c r="M3" s="350"/>
      <c r="N3" s="350"/>
      <c r="O3" s="350"/>
      <c r="P3" s="350"/>
    </row>
    <row r="4" spans="1:16" x14ac:dyDescent="0.25">
      <c r="B4" s="9" t="s">
        <v>3</v>
      </c>
    </row>
    <row r="5" spans="1:16" x14ac:dyDescent="0.25">
      <c r="B5" s="332"/>
      <c r="C5" s="333">
        <v>2007</v>
      </c>
      <c r="D5" s="333">
        <v>2008</v>
      </c>
      <c r="E5" s="333">
        <v>2009</v>
      </c>
      <c r="F5" s="333">
        <v>2010</v>
      </c>
      <c r="G5" s="333">
        <v>2011</v>
      </c>
      <c r="H5" s="333">
        <v>2012</v>
      </c>
      <c r="I5" s="333">
        <v>2013</v>
      </c>
      <c r="J5" s="333">
        <v>2014</v>
      </c>
      <c r="K5" s="333">
        <v>2015</v>
      </c>
      <c r="L5" s="333">
        <v>2016</v>
      </c>
      <c r="M5" s="333">
        <v>2017</v>
      </c>
      <c r="N5" s="333">
        <v>2018</v>
      </c>
      <c r="O5" s="333">
        <v>2019</v>
      </c>
      <c r="P5" s="332"/>
    </row>
    <row r="6" spans="1:16" x14ac:dyDescent="0.25">
      <c r="B6" s="334" t="s">
        <v>513</v>
      </c>
      <c r="C6" s="334"/>
      <c r="D6" s="334"/>
      <c r="E6" s="334"/>
      <c r="F6" s="334"/>
      <c r="G6" s="334"/>
      <c r="H6" s="334"/>
      <c r="I6" s="334"/>
      <c r="J6" s="334"/>
      <c r="K6" s="334"/>
      <c r="L6" s="334"/>
      <c r="M6" s="334"/>
      <c r="N6" s="334"/>
      <c r="O6" s="334"/>
      <c r="P6" s="334" t="s">
        <v>514</v>
      </c>
    </row>
    <row r="7" spans="1:16" x14ac:dyDescent="0.25">
      <c r="B7" s="3" t="s">
        <v>515</v>
      </c>
      <c r="C7" s="335">
        <v>100</v>
      </c>
      <c r="D7" s="335">
        <v>100.2</v>
      </c>
      <c r="E7" s="335">
        <v>97.2</v>
      </c>
      <c r="F7" s="335">
        <v>99.1</v>
      </c>
      <c r="G7" s="335">
        <v>97.3</v>
      </c>
      <c r="H7" s="335">
        <v>93.3</v>
      </c>
      <c r="I7" s="335">
        <v>92.3</v>
      </c>
      <c r="J7" s="335">
        <v>93.1</v>
      </c>
      <c r="K7" s="335" t="s">
        <v>227</v>
      </c>
      <c r="L7" s="335" t="s">
        <v>227</v>
      </c>
      <c r="M7" s="335" t="s">
        <v>227</v>
      </c>
      <c r="N7" s="335" t="s">
        <v>227</v>
      </c>
      <c r="O7" s="335" t="s">
        <v>227</v>
      </c>
      <c r="P7" s="3" t="s">
        <v>515</v>
      </c>
    </row>
    <row r="8" spans="1:16" x14ac:dyDescent="0.25">
      <c r="B8" s="3" t="s">
        <v>184</v>
      </c>
      <c r="C8" s="335" t="s">
        <v>227</v>
      </c>
      <c r="D8" s="335" t="s">
        <v>227</v>
      </c>
      <c r="E8" s="335" t="s">
        <v>227</v>
      </c>
      <c r="F8" s="335" t="s">
        <v>227</v>
      </c>
      <c r="G8" s="335" t="s">
        <v>227</v>
      </c>
      <c r="H8" s="335" t="s">
        <v>227</v>
      </c>
      <c r="I8" s="335" t="s">
        <v>227</v>
      </c>
      <c r="J8" s="335">
        <v>93.1</v>
      </c>
      <c r="K8" s="335">
        <v>94.7</v>
      </c>
      <c r="L8" s="335">
        <v>96.7</v>
      </c>
      <c r="M8" s="335">
        <v>98.7</v>
      </c>
      <c r="N8" s="335">
        <v>100.6</v>
      </c>
      <c r="O8" s="335">
        <v>102.4</v>
      </c>
      <c r="P8" s="3" t="s">
        <v>516</v>
      </c>
    </row>
    <row r="9" spans="1:16" x14ac:dyDescent="0.25">
      <c r="B9" s="13" t="s">
        <v>517</v>
      </c>
      <c r="C9" s="336" t="s">
        <v>227</v>
      </c>
      <c r="D9" s="336" t="s">
        <v>227</v>
      </c>
      <c r="E9" s="336" t="s">
        <v>227</v>
      </c>
      <c r="F9" s="336" t="s">
        <v>227</v>
      </c>
      <c r="G9" s="336" t="s">
        <v>227</v>
      </c>
      <c r="H9" s="336" t="s">
        <v>227</v>
      </c>
      <c r="I9" s="336" t="s">
        <v>227</v>
      </c>
      <c r="J9" s="336" t="s">
        <v>227</v>
      </c>
      <c r="K9" s="337">
        <v>1.1000000000000001</v>
      </c>
      <c r="L9" s="337">
        <v>2.7</v>
      </c>
      <c r="M9" s="337">
        <v>4.7</v>
      </c>
      <c r="N9" s="337">
        <v>7</v>
      </c>
      <c r="O9" s="337">
        <v>12.4</v>
      </c>
      <c r="P9" s="13" t="s">
        <v>518</v>
      </c>
    </row>
    <row r="10" spans="1:16" x14ac:dyDescent="0.25">
      <c r="B10" s="338" t="s">
        <v>519</v>
      </c>
      <c r="C10" s="338" t="s">
        <v>227</v>
      </c>
      <c r="D10" s="338" t="s">
        <v>227</v>
      </c>
      <c r="E10" s="338" t="s">
        <v>227</v>
      </c>
      <c r="F10" s="338" t="s">
        <v>227</v>
      </c>
      <c r="G10" s="338" t="s">
        <v>227</v>
      </c>
      <c r="H10" s="338" t="s">
        <v>227</v>
      </c>
      <c r="I10" s="338" t="s">
        <v>227</v>
      </c>
      <c r="J10" s="338" t="s">
        <v>227</v>
      </c>
      <c r="K10" s="338" t="s">
        <v>227</v>
      </c>
      <c r="L10" s="338" t="s">
        <v>227</v>
      </c>
      <c r="M10" s="338" t="s">
        <v>227</v>
      </c>
      <c r="N10" s="338" t="s">
        <v>227</v>
      </c>
      <c r="O10" s="338" t="s">
        <v>227</v>
      </c>
      <c r="P10" s="338" t="s">
        <v>520</v>
      </c>
    </row>
    <row r="11" spans="1:16" x14ac:dyDescent="0.25">
      <c r="A11" s="74"/>
      <c r="B11" s="3" t="s">
        <v>515</v>
      </c>
      <c r="C11" s="339">
        <v>2.5</v>
      </c>
      <c r="D11" s="339">
        <v>0.2</v>
      </c>
      <c r="E11" s="339">
        <v>-3</v>
      </c>
      <c r="F11" s="339">
        <v>1.9</v>
      </c>
      <c r="G11" s="339">
        <v>-1.8</v>
      </c>
      <c r="H11" s="339">
        <v>-4</v>
      </c>
      <c r="I11" s="339">
        <v>-1.1000000000000001</v>
      </c>
      <c r="J11" s="339">
        <v>0.9</v>
      </c>
      <c r="K11" s="340" t="s">
        <v>227</v>
      </c>
      <c r="L11" s="340" t="s">
        <v>227</v>
      </c>
      <c r="M11" s="340" t="s">
        <v>227</v>
      </c>
      <c r="N11" s="340" t="s">
        <v>227</v>
      </c>
      <c r="O11" s="340" t="s">
        <v>227</v>
      </c>
      <c r="P11" s="3" t="s">
        <v>515</v>
      </c>
    </row>
    <row r="12" spans="1:16" x14ac:dyDescent="0.25">
      <c r="A12" s="74"/>
      <c r="B12" s="18" t="s">
        <v>184</v>
      </c>
      <c r="C12" s="341" t="s">
        <v>227</v>
      </c>
      <c r="D12" s="341" t="s">
        <v>227</v>
      </c>
      <c r="E12" s="341" t="s">
        <v>227</v>
      </c>
      <c r="F12" s="341" t="s">
        <v>227</v>
      </c>
      <c r="G12" s="341" t="s">
        <v>227</v>
      </c>
      <c r="H12" s="341" t="s">
        <v>227</v>
      </c>
      <c r="I12" s="341" t="s">
        <v>227</v>
      </c>
      <c r="J12" s="342">
        <v>0.9</v>
      </c>
      <c r="K12" s="71">
        <v>1.7</v>
      </c>
      <c r="L12" s="71">
        <v>2.1</v>
      </c>
      <c r="M12" s="71">
        <v>2.1</v>
      </c>
      <c r="N12" s="71">
        <v>1.9</v>
      </c>
      <c r="O12" s="71">
        <v>1.8</v>
      </c>
      <c r="P12" s="18" t="s">
        <v>516</v>
      </c>
    </row>
    <row r="13" spans="1:16" ht="22.5" customHeight="1" x14ac:dyDescent="0.25">
      <c r="B13" s="349" t="s">
        <v>521</v>
      </c>
      <c r="C13" s="349"/>
      <c r="D13" s="349"/>
      <c r="E13" s="349"/>
      <c r="F13" s="349"/>
      <c r="G13" s="349"/>
      <c r="H13" s="349"/>
      <c r="I13" s="349"/>
      <c r="J13" s="349"/>
      <c r="K13" s="349"/>
      <c r="L13" s="349"/>
      <c r="M13" s="349"/>
      <c r="N13" s="349"/>
      <c r="O13" s="349"/>
      <c r="P13" s="349"/>
    </row>
    <row r="14" spans="1:16" ht="22.5" customHeight="1" x14ac:dyDescent="0.25">
      <c r="B14" s="349" t="s">
        <v>522</v>
      </c>
      <c r="C14" s="349"/>
      <c r="D14" s="349"/>
      <c r="E14" s="349"/>
      <c r="F14" s="349"/>
      <c r="G14" s="349"/>
      <c r="H14" s="349"/>
      <c r="I14" s="349"/>
      <c r="J14" s="349"/>
      <c r="K14" s="349"/>
      <c r="L14" s="349"/>
      <c r="M14" s="349"/>
      <c r="N14" s="349"/>
      <c r="O14" s="349"/>
      <c r="P14" s="349"/>
    </row>
    <row r="16" spans="1:16" x14ac:dyDescent="0.25">
      <c r="C16" s="98"/>
      <c r="D16" s="98"/>
      <c r="E16" s="98"/>
      <c r="F16" s="98"/>
      <c r="G16" s="98"/>
      <c r="H16" s="98"/>
      <c r="I16" s="98"/>
      <c r="J16" s="98"/>
      <c r="K16" s="98"/>
      <c r="L16" s="98"/>
      <c r="M16" s="98"/>
      <c r="N16" s="98"/>
      <c r="O16" s="98"/>
    </row>
    <row r="17" spans="2:15" x14ac:dyDescent="0.25">
      <c r="C17" s="98"/>
      <c r="D17" s="98"/>
      <c r="E17" s="98"/>
      <c r="F17" s="98"/>
      <c r="G17" s="98"/>
      <c r="H17" s="98"/>
      <c r="I17" s="98"/>
      <c r="J17" s="98"/>
      <c r="K17" s="98"/>
      <c r="L17" s="98"/>
      <c r="M17" s="98"/>
      <c r="N17" s="98"/>
      <c r="O17" s="98"/>
    </row>
    <row r="18" spans="2:15" ht="15.75" x14ac:dyDescent="0.25">
      <c r="B18" s="78"/>
      <c r="C18" s="98"/>
      <c r="D18" s="98"/>
      <c r="E18" s="98"/>
      <c r="F18" s="98"/>
      <c r="G18" s="98"/>
      <c r="H18" s="98"/>
      <c r="I18" s="98"/>
      <c r="J18" s="98"/>
      <c r="K18" s="98"/>
      <c r="L18" s="98"/>
      <c r="M18" s="98"/>
      <c r="N18" s="98"/>
      <c r="O18" s="98"/>
    </row>
    <row r="19" spans="2:15" x14ac:dyDescent="0.25">
      <c r="C19" s="98"/>
      <c r="D19" s="98"/>
      <c r="E19" s="98"/>
      <c r="F19" s="98"/>
      <c r="G19" s="98"/>
      <c r="H19" s="98"/>
      <c r="I19" s="98"/>
      <c r="J19" s="98"/>
      <c r="K19" s="98"/>
      <c r="L19" s="98"/>
      <c r="M19" s="98"/>
      <c r="N19" s="98"/>
      <c r="O19" s="98"/>
    </row>
    <row r="20" spans="2:15" x14ac:dyDescent="0.25">
      <c r="C20" s="98"/>
      <c r="D20" s="98"/>
      <c r="E20" s="98"/>
      <c r="F20" s="98"/>
      <c r="G20" s="98"/>
      <c r="H20" s="98"/>
      <c r="I20" s="98"/>
      <c r="J20" s="98"/>
      <c r="K20" s="98"/>
      <c r="L20" s="98"/>
      <c r="M20" s="98"/>
      <c r="N20" s="98"/>
      <c r="O20" s="98"/>
    </row>
    <row r="21" spans="2:15" x14ac:dyDescent="0.25">
      <c r="C21" s="98"/>
      <c r="D21" s="98"/>
      <c r="E21" s="98"/>
      <c r="F21" s="98"/>
      <c r="G21" s="98"/>
      <c r="H21" s="98"/>
      <c r="I21" s="98"/>
      <c r="J21" s="98"/>
      <c r="K21" s="98"/>
      <c r="L21" s="98"/>
      <c r="M21" s="98"/>
      <c r="N21" s="98"/>
      <c r="O21" s="98"/>
    </row>
  </sheetData>
  <mergeCells count="4">
    <mergeCell ref="B2:P2"/>
    <mergeCell ref="B3:P3"/>
    <mergeCell ref="B13:P13"/>
    <mergeCell ref="B14:P14"/>
  </mergeCells>
  <hyperlinks>
    <hyperlink ref="A1" location="Índice!A1" display="Índice"/>
  </hyperlinks>
  <printOptions horizontalCentered="1"/>
  <pageMargins left="0.11811023622047245" right="0.11811023622047245" top="0.59055118110236227" bottom="0.15748031496062992" header="0.31496062992125984" footer="0.31496062992125984"/>
  <pageSetup paperSize="9" scale="93"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0"/>
  <sheetViews>
    <sheetView showGridLines="0" workbookViewId="0">
      <selection activeCell="B2" sqref="B2:I2"/>
    </sheetView>
  </sheetViews>
  <sheetFormatPr defaultRowHeight="15" x14ac:dyDescent="0.25"/>
  <cols>
    <col min="2" max="2" width="24.42578125" customWidth="1"/>
    <col min="3" max="8" width="6.140625" customWidth="1"/>
    <col min="9" max="9" width="24.42578125" customWidth="1"/>
  </cols>
  <sheetData>
    <row r="1" spans="1:9" ht="15.75" x14ac:dyDescent="0.25">
      <c r="A1" s="26" t="s">
        <v>1</v>
      </c>
    </row>
    <row r="2" spans="1:9" ht="15" customHeight="1" x14ac:dyDescent="0.25">
      <c r="B2" s="350" t="s">
        <v>523</v>
      </c>
      <c r="C2" s="350"/>
      <c r="D2" s="350"/>
      <c r="E2" s="350"/>
      <c r="F2" s="350"/>
      <c r="G2" s="350"/>
      <c r="H2" s="350"/>
      <c r="I2" s="350"/>
    </row>
    <row r="3" spans="1:9" ht="15" customHeight="1" x14ac:dyDescent="0.25">
      <c r="B3" s="350" t="s">
        <v>524</v>
      </c>
      <c r="C3" s="350"/>
      <c r="D3" s="350"/>
      <c r="E3" s="350"/>
      <c r="F3" s="350"/>
      <c r="G3" s="350"/>
      <c r="H3" s="350"/>
      <c r="I3" s="350"/>
    </row>
    <row r="4" spans="1:9" x14ac:dyDescent="0.25">
      <c r="B4" s="9" t="s">
        <v>3</v>
      </c>
    </row>
    <row r="5" spans="1:9" x14ac:dyDescent="0.25">
      <c r="B5" s="159"/>
      <c r="C5" s="179">
        <v>2014</v>
      </c>
      <c r="D5" s="179">
        <f t="shared" ref="D5:H5" si="0">C5+1</f>
        <v>2015</v>
      </c>
      <c r="E5" s="179">
        <f t="shared" si="0"/>
        <v>2016</v>
      </c>
      <c r="F5" s="179">
        <f t="shared" si="0"/>
        <v>2017</v>
      </c>
      <c r="G5" s="179">
        <f t="shared" si="0"/>
        <v>2018</v>
      </c>
      <c r="H5" s="179">
        <f t="shared" si="0"/>
        <v>2019</v>
      </c>
      <c r="I5" s="159"/>
    </row>
    <row r="6" spans="1:9" x14ac:dyDescent="0.25">
      <c r="B6" s="162" t="s">
        <v>235</v>
      </c>
      <c r="C6" s="163"/>
      <c r="D6" s="164"/>
      <c r="E6" s="164"/>
      <c r="F6" s="165"/>
      <c r="G6" s="164"/>
      <c r="H6" s="164"/>
      <c r="I6" s="162" t="s">
        <v>236</v>
      </c>
    </row>
    <row r="7" spans="1:9" x14ac:dyDescent="0.25">
      <c r="B7" s="343" t="s">
        <v>218</v>
      </c>
      <c r="C7" s="168">
        <v>1</v>
      </c>
      <c r="D7" s="168">
        <v>2.1</v>
      </c>
      <c r="E7" s="168">
        <v>1.3</v>
      </c>
      <c r="F7" s="168">
        <v>1.1000000000000001</v>
      </c>
      <c r="G7" s="168">
        <v>1.1000000000000001</v>
      </c>
      <c r="H7" s="168">
        <v>1</v>
      </c>
      <c r="I7" s="167" t="s">
        <v>216</v>
      </c>
    </row>
    <row r="8" spans="1:9" x14ac:dyDescent="0.25">
      <c r="B8" s="344" t="s">
        <v>219</v>
      </c>
      <c r="C8" s="171">
        <v>0.9</v>
      </c>
      <c r="D8" s="171">
        <v>0.6</v>
      </c>
      <c r="E8" s="171">
        <v>1.6</v>
      </c>
      <c r="F8" s="171">
        <v>1.1000000000000001</v>
      </c>
      <c r="G8" s="171">
        <v>1</v>
      </c>
      <c r="H8" s="171">
        <v>0.9</v>
      </c>
      <c r="I8" s="173" t="s">
        <v>217</v>
      </c>
    </row>
    <row r="9" spans="1:9" x14ac:dyDescent="0.25">
      <c r="A9" s="74"/>
      <c r="B9" s="162" t="s">
        <v>237</v>
      </c>
      <c r="C9" s="163" t="s">
        <v>227</v>
      </c>
      <c r="D9" s="164" t="s">
        <v>227</v>
      </c>
      <c r="E9" s="164" t="s">
        <v>227</v>
      </c>
      <c r="F9" s="165" t="s">
        <v>227</v>
      </c>
      <c r="G9" s="164" t="s">
        <v>227</v>
      </c>
      <c r="H9" s="164" t="s">
        <v>227</v>
      </c>
      <c r="I9" s="162" t="s">
        <v>238</v>
      </c>
    </row>
    <row r="10" spans="1:9" x14ac:dyDescent="0.25">
      <c r="A10" s="74"/>
      <c r="B10" s="343" t="s">
        <v>218</v>
      </c>
      <c r="C10" s="168">
        <v>0.6</v>
      </c>
      <c r="D10" s="168">
        <v>0.8</v>
      </c>
      <c r="E10" s="168">
        <v>1.2</v>
      </c>
      <c r="F10" s="168">
        <v>0.9</v>
      </c>
      <c r="G10" s="168">
        <v>1.3</v>
      </c>
      <c r="H10" s="168">
        <v>1.5</v>
      </c>
      <c r="I10" s="167" t="s">
        <v>216</v>
      </c>
    </row>
    <row r="11" spans="1:9" x14ac:dyDescent="0.25">
      <c r="A11" s="74"/>
      <c r="B11" s="344" t="s">
        <v>219</v>
      </c>
      <c r="C11" s="171">
        <v>0.6</v>
      </c>
      <c r="D11" s="171">
        <v>0.6</v>
      </c>
      <c r="E11" s="171">
        <v>1.5</v>
      </c>
      <c r="F11" s="171">
        <v>1.3</v>
      </c>
      <c r="G11" s="171">
        <v>1.1000000000000001</v>
      </c>
      <c r="H11" s="171">
        <v>1</v>
      </c>
      <c r="I11" s="173" t="s">
        <v>217</v>
      </c>
    </row>
    <row r="12" spans="1:9" x14ac:dyDescent="0.25">
      <c r="B12" s="348" t="s">
        <v>509</v>
      </c>
      <c r="C12" s="348"/>
      <c r="D12" s="348"/>
      <c r="E12" s="348"/>
      <c r="F12" s="348"/>
      <c r="G12" s="348"/>
      <c r="H12" s="348"/>
      <c r="I12" s="348"/>
    </row>
    <row r="13" spans="1:9" x14ac:dyDescent="0.25">
      <c r="B13" s="349" t="s">
        <v>510</v>
      </c>
      <c r="C13" s="349"/>
      <c r="D13" s="349"/>
      <c r="E13" s="349"/>
      <c r="F13" s="349"/>
      <c r="G13" s="349"/>
      <c r="H13" s="349"/>
      <c r="I13" s="349"/>
    </row>
    <row r="15" spans="1:9" x14ac:dyDescent="0.25">
      <c r="C15" s="98"/>
    </row>
    <row r="16" spans="1:9" x14ac:dyDescent="0.25">
      <c r="C16" s="98"/>
      <c r="D16" s="98"/>
      <c r="E16" s="98"/>
      <c r="F16" s="98"/>
      <c r="G16" s="98"/>
      <c r="H16" s="98"/>
    </row>
    <row r="17" spans="2:8" ht="15.75" x14ac:dyDescent="0.25">
      <c r="B17" s="78"/>
      <c r="C17" s="98"/>
      <c r="D17" s="98"/>
      <c r="E17" s="98"/>
      <c r="F17" s="98"/>
      <c r="G17" s="98"/>
      <c r="H17" s="98"/>
    </row>
    <row r="18" spans="2:8" x14ac:dyDescent="0.25">
      <c r="C18" s="98"/>
      <c r="D18" s="98"/>
      <c r="E18" s="98"/>
      <c r="F18" s="98"/>
      <c r="G18" s="98"/>
      <c r="H18" s="98"/>
    </row>
    <row r="19" spans="2:8" x14ac:dyDescent="0.25">
      <c r="C19" s="98"/>
      <c r="D19" s="98"/>
      <c r="E19" s="98"/>
      <c r="F19" s="98"/>
      <c r="G19" s="98"/>
      <c r="H19" s="98"/>
    </row>
    <row r="20" spans="2:8" x14ac:dyDescent="0.25">
      <c r="C20" s="98"/>
      <c r="D20" s="98"/>
      <c r="E20" s="98"/>
      <c r="F20" s="98"/>
      <c r="G20" s="98"/>
      <c r="H20" s="98"/>
    </row>
  </sheetData>
  <mergeCells count="4">
    <mergeCell ref="B2:I2"/>
    <mergeCell ref="B3:I3"/>
    <mergeCell ref="B12:I12"/>
    <mergeCell ref="B13:I13"/>
  </mergeCells>
  <hyperlinks>
    <hyperlink ref="A1" location="Índice!A1" display="Índice"/>
  </hyperlinks>
  <printOptions horizontalCentered="1"/>
  <pageMargins left="0.11811023622047245" right="0.11811023622047245" top="0.59055118110236227" bottom="0.15748031496062992" header="0.31496062992125984" footer="0.31496062992125984"/>
  <pageSetup paperSize="9" scale="93"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6"/>
  <sheetViews>
    <sheetView showGridLines="0" workbookViewId="0"/>
  </sheetViews>
  <sheetFormatPr defaultRowHeight="15" x14ac:dyDescent="0.25"/>
  <cols>
    <col min="2" max="2" width="14.28515625" customWidth="1"/>
    <col min="3" max="8" width="6.140625" customWidth="1"/>
    <col min="9" max="9" width="14.28515625" customWidth="1"/>
  </cols>
  <sheetData>
    <row r="1" spans="1:9" ht="15.75" x14ac:dyDescent="0.25">
      <c r="A1" s="26" t="s">
        <v>1</v>
      </c>
    </row>
    <row r="2" spans="1:9" ht="15" customHeight="1" x14ac:dyDescent="0.25">
      <c r="B2" s="350" t="s">
        <v>525</v>
      </c>
      <c r="C2" s="350"/>
      <c r="D2" s="350"/>
      <c r="E2" s="350"/>
      <c r="F2" s="350"/>
      <c r="G2" s="350"/>
      <c r="H2" s="350"/>
      <c r="I2" s="350"/>
    </row>
    <row r="3" spans="1:9" ht="15" customHeight="1" x14ac:dyDescent="0.25">
      <c r="B3" s="350" t="s">
        <v>526</v>
      </c>
      <c r="C3" s="350"/>
      <c r="D3" s="350"/>
      <c r="E3" s="350"/>
      <c r="F3" s="350"/>
      <c r="G3" s="350"/>
      <c r="H3" s="350"/>
      <c r="I3" s="350"/>
    </row>
    <row r="4" spans="1:9" x14ac:dyDescent="0.25">
      <c r="B4" s="9" t="s">
        <v>3</v>
      </c>
    </row>
    <row r="5" spans="1:9" x14ac:dyDescent="0.25">
      <c r="B5" s="159"/>
      <c r="C5" s="179">
        <v>2014</v>
      </c>
      <c r="D5" s="179">
        <f t="shared" ref="D5:H5" si="0">C5+1</f>
        <v>2015</v>
      </c>
      <c r="E5" s="179">
        <f t="shared" si="0"/>
        <v>2016</v>
      </c>
      <c r="F5" s="179">
        <f t="shared" si="0"/>
        <v>2017</v>
      </c>
      <c r="G5" s="179">
        <f t="shared" si="0"/>
        <v>2018</v>
      </c>
      <c r="H5" s="179">
        <f t="shared" si="0"/>
        <v>2019</v>
      </c>
      <c r="I5" s="159"/>
    </row>
    <row r="6" spans="1:9" x14ac:dyDescent="0.25">
      <c r="B6" s="343" t="s">
        <v>218</v>
      </c>
      <c r="C6" s="168">
        <v>1.6</v>
      </c>
      <c r="D6" s="168">
        <v>1.3</v>
      </c>
      <c r="E6" s="168">
        <v>1.5</v>
      </c>
      <c r="F6" s="168">
        <v>0.7</v>
      </c>
      <c r="G6" s="168">
        <v>0.7</v>
      </c>
      <c r="H6" s="168">
        <v>0.7</v>
      </c>
      <c r="I6" s="167" t="s">
        <v>216</v>
      </c>
    </row>
    <row r="7" spans="1:9" x14ac:dyDescent="0.25">
      <c r="B7" s="344" t="s">
        <v>219</v>
      </c>
      <c r="C7" s="171">
        <v>1.4</v>
      </c>
      <c r="D7" s="171">
        <v>0.2</v>
      </c>
      <c r="E7" s="171">
        <v>0.3</v>
      </c>
      <c r="F7" s="171">
        <v>0.7</v>
      </c>
      <c r="G7" s="171">
        <v>0.6</v>
      </c>
      <c r="H7" s="171">
        <v>0.8</v>
      </c>
      <c r="I7" s="173" t="s">
        <v>217</v>
      </c>
    </row>
    <row r="8" spans="1:9" x14ac:dyDescent="0.25">
      <c r="B8" s="348" t="s">
        <v>509</v>
      </c>
      <c r="C8" s="348"/>
      <c r="D8" s="348"/>
      <c r="E8" s="348"/>
      <c r="F8" s="348"/>
      <c r="G8" s="348"/>
      <c r="H8" s="348"/>
      <c r="I8" s="348"/>
    </row>
    <row r="9" spans="1:9" x14ac:dyDescent="0.25">
      <c r="B9" s="349" t="s">
        <v>510</v>
      </c>
      <c r="C9" s="349"/>
      <c r="D9" s="349"/>
      <c r="E9" s="349"/>
      <c r="F9" s="349"/>
      <c r="G9" s="349"/>
      <c r="H9" s="349"/>
      <c r="I9" s="349"/>
    </row>
    <row r="11" spans="1:9" x14ac:dyDescent="0.25">
      <c r="C11" s="98"/>
      <c r="D11" s="98"/>
      <c r="E11" s="98"/>
      <c r="F11" s="98"/>
      <c r="G11" s="98"/>
      <c r="H11" s="98"/>
    </row>
    <row r="12" spans="1:9" x14ac:dyDescent="0.25">
      <c r="C12" s="98"/>
      <c r="D12" s="98"/>
      <c r="E12" s="98"/>
      <c r="F12" s="98"/>
      <c r="G12" s="98"/>
      <c r="H12" s="98"/>
    </row>
    <row r="13" spans="1:9" ht="15.75" x14ac:dyDescent="0.25">
      <c r="B13" s="78"/>
      <c r="C13" s="98"/>
      <c r="D13" s="98"/>
      <c r="E13" s="98"/>
      <c r="F13" s="98"/>
      <c r="G13" s="98"/>
      <c r="H13" s="98"/>
    </row>
    <row r="14" spans="1:9" x14ac:dyDescent="0.25">
      <c r="C14" s="98"/>
      <c r="D14" s="98"/>
      <c r="E14" s="98"/>
      <c r="F14" s="98"/>
      <c r="G14" s="98"/>
      <c r="H14" s="98"/>
    </row>
    <row r="15" spans="1:9" x14ac:dyDescent="0.25">
      <c r="C15" s="98"/>
      <c r="D15" s="98"/>
      <c r="E15" s="98"/>
      <c r="F15" s="98"/>
      <c r="G15" s="98"/>
      <c r="H15" s="98"/>
    </row>
    <row r="16" spans="1:9" x14ac:dyDescent="0.25">
      <c r="C16" s="98"/>
      <c r="D16" s="98"/>
      <c r="E16" s="98"/>
      <c r="F16" s="98"/>
      <c r="G16" s="98"/>
      <c r="H16" s="98"/>
    </row>
  </sheetData>
  <mergeCells count="4">
    <mergeCell ref="B2:I2"/>
    <mergeCell ref="B3:I3"/>
    <mergeCell ref="B8:I8"/>
    <mergeCell ref="B9:I9"/>
  </mergeCells>
  <hyperlinks>
    <hyperlink ref="A1" location="Índice!A1" display="Índice"/>
  </hyperlinks>
  <printOptions horizontalCentered="1"/>
  <pageMargins left="0.11811023622047245" right="0.11811023622047245" top="0.59055118110236227" bottom="0.15748031496062992" header="0.31496062992125984" footer="0.31496062992125984"/>
  <pageSetup paperSize="9" scale="93"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5"/>
  <sheetViews>
    <sheetView showGridLines="0" workbookViewId="0"/>
  </sheetViews>
  <sheetFormatPr defaultRowHeight="15" x14ac:dyDescent="0.25"/>
  <cols>
    <col min="2" max="2" width="28.28515625" customWidth="1"/>
    <col min="3" max="8" width="6.140625" customWidth="1"/>
    <col min="9" max="9" width="28.28515625" customWidth="1"/>
  </cols>
  <sheetData>
    <row r="1" spans="1:9" ht="15.75" x14ac:dyDescent="0.25">
      <c r="A1" s="26" t="s">
        <v>1</v>
      </c>
    </row>
    <row r="2" spans="1:9" ht="15" customHeight="1" x14ac:dyDescent="0.25">
      <c r="B2" s="350" t="s">
        <v>73</v>
      </c>
      <c r="C2" s="350"/>
      <c r="D2" s="350"/>
      <c r="E2" s="350"/>
      <c r="F2" s="350"/>
      <c r="G2" s="350"/>
      <c r="H2" s="350"/>
      <c r="I2" s="350"/>
    </row>
    <row r="3" spans="1:9" ht="15" customHeight="1" x14ac:dyDescent="0.25">
      <c r="B3" s="350" t="s">
        <v>527</v>
      </c>
      <c r="C3" s="350"/>
      <c r="D3" s="350"/>
      <c r="E3" s="350"/>
      <c r="F3" s="350"/>
      <c r="G3" s="350"/>
      <c r="H3" s="350"/>
      <c r="I3" s="350"/>
    </row>
    <row r="4" spans="1:9" x14ac:dyDescent="0.25">
      <c r="B4" s="9" t="s">
        <v>3</v>
      </c>
    </row>
    <row r="5" spans="1:9" x14ac:dyDescent="0.25">
      <c r="B5" s="159"/>
      <c r="C5" s="179">
        <v>2014</v>
      </c>
      <c r="D5" s="179">
        <f t="shared" ref="D5:H5" si="0">C5+1</f>
        <v>2015</v>
      </c>
      <c r="E5" s="179">
        <f t="shared" si="0"/>
        <v>2016</v>
      </c>
      <c r="F5" s="179">
        <f t="shared" si="0"/>
        <v>2017</v>
      </c>
      <c r="G5" s="179">
        <f t="shared" si="0"/>
        <v>2018</v>
      </c>
      <c r="H5" s="179">
        <f t="shared" si="0"/>
        <v>2019</v>
      </c>
      <c r="I5" s="159"/>
    </row>
    <row r="6" spans="1:9" x14ac:dyDescent="0.25">
      <c r="B6" s="162" t="s">
        <v>360</v>
      </c>
      <c r="C6" s="163"/>
      <c r="D6" s="164"/>
      <c r="E6" s="164"/>
      <c r="F6" s="165"/>
      <c r="G6" s="164"/>
      <c r="H6" s="164"/>
      <c r="I6" s="162" t="s">
        <v>361</v>
      </c>
    </row>
    <row r="7" spans="1:9" x14ac:dyDescent="0.25">
      <c r="B7" s="343" t="s">
        <v>218</v>
      </c>
      <c r="C7" s="168">
        <v>-0.6</v>
      </c>
      <c r="D7" s="168">
        <v>-0.2</v>
      </c>
      <c r="E7" s="168">
        <v>0.4</v>
      </c>
      <c r="F7" s="168">
        <v>0.9</v>
      </c>
      <c r="G7" s="168">
        <v>1.3</v>
      </c>
      <c r="H7" s="168">
        <v>1.4</v>
      </c>
      <c r="I7" s="167" t="s">
        <v>216</v>
      </c>
    </row>
    <row r="8" spans="1:9" x14ac:dyDescent="0.25">
      <c r="B8" s="343" t="s">
        <v>219</v>
      </c>
      <c r="C8" s="168">
        <v>-0.4</v>
      </c>
      <c r="D8" s="168">
        <v>0.1</v>
      </c>
      <c r="E8" s="168">
        <v>0.6</v>
      </c>
      <c r="F8" s="168">
        <v>1.1000000000000001</v>
      </c>
      <c r="G8" s="168">
        <v>1.4</v>
      </c>
      <c r="H8" s="168">
        <v>1.6</v>
      </c>
      <c r="I8" s="167" t="s">
        <v>217</v>
      </c>
    </row>
    <row r="9" spans="1:9" x14ac:dyDescent="0.25">
      <c r="A9" s="74"/>
      <c r="B9" s="344" t="s">
        <v>528</v>
      </c>
      <c r="C9" s="171">
        <v>-0.8</v>
      </c>
      <c r="D9" s="171">
        <v>-0.4</v>
      </c>
      <c r="E9" s="171">
        <v>0</v>
      </c>
      <c r="F9" s="171" t="s">
        <v>227</v>
      </c>
      <c r="G9" s="171" t="s">
        <v>227</v>
      </c>
      <c r="H9" s="171" t="s">
        <v>227</v>
      </c>
      <c r="I9" s="170" t="s">
        <v>529</v>
      </c>
    </row>
    <row r="10" spans="1:9" x14ac:dyDescent="0.25">
      <c r="A10" s="74"/>
      <c r="B10" s="162" t="s">
        <v>362</v>
      </c>
      <c r="C10" s="163" t="s">
        <v>227</v>
      </c>
      <c r="D10" s="164" t="s">
        <v>227</v>
      </c>
      <c r="E10" s="164" t="s">
        <v>227</v>
      </c>
      <c r="F10" s="165" t="s">
        <v>227</v>
      </c>
      <c r="G10" s="164" t="s">
        <v>227</v>
      </c>
      <c r="H10" s="164" t="s">
        <v>227</v>
      </c>
      <c r="I10" s="162" t="s">
        <v>363</v>
      </c>
    </row>
    <row r="11" spans="1:9" x14ac:dyDescent="0.25">
      <c r="A11" s="74"/>
      <c r="B11" s="343" t="s">
        <v>218</v>
      </c>
      <c r="C11" s="168">
        <v>-5</v>
      </c>
      <c r="D11" s="168">
        <v>-3.3</v>
      </c>
      <c r="E11" s="168">
        <v>-1.6</v>
      </c>
      <c r="F11" s="168">
        <v>-0.5</v>
      </c>
      <c r="G11" s="168">
        <v>0.2</v>
      </c>
      <c r="H11" s="168">
        <v>0.6</v>
      </c>
      <c r="I11" s="167" t="s">
        <v>216</v>
      </c>
    </row>
    <row r="12" spans="1:9" x14ac:dyDescent="0.25">
      <c r="A12" s="74"/>
      <c r="B12" s="343" t="s">
        <v>219</v>
      </c>
      <c r="C12" s="168">
        <v>-4.9000000000000004</v>
      </c>
      <c r="D12" s="168">
        <v>-3.5</v>
      </c>
      <c r="E12" s="168">
        <v>-1.8</v>
      </c>
      <c r="F12" s="168">
        <v>-0.6</v>
      </c>
      <c r="G12" s="168">
        <v>0.1</v>
      </c>
      <c r="H12" s="168">
        <v>0.7</v>
      </c>
      <c r="I12" s="167" t="s">
        <v>217</v>
      </c>
    </row>
    <row r="13" spans="1:9" x14ac:dyDescent="0.25">
      <c r="A13" s="74"/>
      <c r="B13" s="345" t="s">
        <v>528</v>
      </c>
      <c r="C13" s="171">
        <v>-5.0999999999999996</v>
      </c>
      <c r="D13" s="171">
        <v>-3.1</v>
      </c>
      <c r="E13" s="171">
        <v>-1.4</v>
      </c>
      <c r="F13" s="3" t="s">
        <v>227</v>
      </c>
      <c r="G13" s="3" t="s">
        <v>227</v>
      </c>
      <c r="H13" s="3" t="s">
        <v>227</v>
      </c>
      <c r="I13" s="345" t="s">
        <v>529</v>
      </c>
    </row>
    <row r="14" spans="1:9" x14ac:dyDescent="0.25">
      <c r="B14" s="348" t="s">
        <v>530</v>
      </c>
      <c r="C14" s="348"/>
      <c r="D14" s="348"/>
      <c r="E14" s="348"/>
      <c r="F14" s="348"/>
      <c r="G14" s="348"/>
      <c r="H14" s="348"/>
      <c r="I14" s="348"/>
    </row>
    <row r="15" spans="1:9" x14ac:dyDescent="0.25">
      <c r="B15" s="349" t="s">
        <v>531</v>
      </c>
      <c r="C15" s="349"/>
      <c r="D15" s="349"/>
      <c r="E15" s="349"/>
      <c r="F15" s="349"/>
      <c r="G15" s="349"/>
      <c r="H15" s="349"/>
      <c r="I15" s="349"/>
    </row>
    <row r="17" spans="2:8" x14ac:dyDescent="0.25">
      <c r="C17" s="98"/>
      <c r="D17" s="98"/>
      <c r="E17" s="98"/>
      <c r="F17" s="98"/>
      <c r="G17" s="98"/>
      <c r="H17" s="98"/>
    </row>
    <row r="18" spans="2:8" x14ac:dyDescent="0.25">
      <c r="C18" s="98"/>
      <c r="D18" s="98"/>
      <c r="E18" s="98"/>
      <c r="F18" s="98"/>
      <c r="G18" s="98"/>
      <c r="H18" s="98"/>
    </row>
    <row r="19" spans="2:8" ht="15.75" x14ac:dyDescent="0.25">
      <c r="B19" s="78"/>
      <c r="C19" s="98"/>
      <c r="D19" s="98"/>
      <c r="E19" s="98"/>
      <c r="F19" s="98"/>
      <c r="G19" s="98"/>
      <c r="H19" s="98"/>
    </row>
    <row r="20" spans="2:8" x14ac:dyDescent="0.25">
      <c r="C20" s="98"/>
      <c r="D20" s="98"/>
      <c r="E20" s="98"/>
      <c r="F20" s="98"/>
      <c r="G20" s="98"/>
      <c r="H20" s="98"/>
    </row>
    <row r="21" spans="2:8" x14ac:dyDescent="0.25">
      <c r="C21" s="98"/>
      <c r="D21" s="98"/>
      <c r="E21" s="98"/>
      <c r="F21" s="98"/>
      <c r="G21" s="98"/>
      <c r="H21" s="98"/>
    </row>
    <row r="22" spans="2:8" x14ac:dyDescent="0.25">
      <c r="C22" s="98"/>
      <c r="D22" s="98"/>
      <c r="E22" s="98"/>
      <c r="F22" s="98"/>
      <c r="G22" s="98"/>
      <c r="H22" s="98"/>
    </row>
    <row r="23" spans="2:8" x14ac:dyDescent="0.25">
      <c r="C23" s="98"/>
      <c r="D23" s="98"/>
      <c r="E23" s="98"/>
      <c r="F23" s="98"/>
      <c r="G23" s="98"/>
      <c r="H23" s="98"/>
    </row>
    <row r="24" spans="2:8" x14ac:dyDescent="0.25">
      <c r="C24" s="98"/>
      <c r="D24" s="98"/>
      <c r="E24" s="98"/>
      <c r="F24" s="98"/>
      <c r="G24" s="98"/>
      <c r="H24" s="98"/>
    </row>
    <row r="25" spans="2:8" x14ac:dyDescent="0.25">
      <c r="C25" s="98"/>
      <c r="D25" s="98"/>
      <c r="E25" s="98"/>
      <c r="F25" s="98"/>
      <c r="G25" s="98"/>
      <c r="H25" s="98"/>
    </row>
  </sheetData>
  <mergeCells count="4">
    <mergeCell ref="B2:I2"/>
    <mergeCell ref="B3:I3"/>
    <mergeCell ref="B14:I14"/>
    <mergeCell ref="B15:I15"/>
  </mergeCells>
  <hyperlinks>
    <hyperlink ref="A1" location="Índice!A1" display="Índice"/>
  </hyperlinks>
  <printOptions horizontalCentered="1"/>
  <pageMargins left="0.11811023622047245" right="0.11811023622047245" top="0.59055118110236227" bottom="0.15748031496062992" header="0.31496062992125984" footer="0.31496062992125984"/>
  <pageSetup paperSize="9" scale="93"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3"/>
  <sheetViews>
    <sheetView showGridLines="0" zoomScaleNormal="100" workbookViewId="0">
      <selection activeCell="B10" sqref="B10:M10"/>
    </sheetView>
  </sheetViews>
  <sheetFormatPr defaultRowHeight="15.75" x14ac:dyDescent="0.3"/>
  <cols>
    <col min="1" max="1" width="9.85546875" style="6" customWidth="1"/>
    <col min="2" max="2" width="19.85546875" style="6" bestFit="1" customWidth="1"/>
    <col min="3" max="3" width="9.140625" style="6"/>
    <col min="4" max="4" width="9.85546875" style="6" bestFit="1" customWidth="1"/>
    <col min="5" max="8" width="9.140625" style="6"/>
    <col min="9" max="9" width="9.140625" style="6" customWidth="1"/>
    <col min="10" max="12" width="9.140625" style="6"/>
    <col min="13" max="13" width="22.140625" style="6" customWidth="1"/>
    <col min="14" max="14" width="4.85546875" style="6" bestFit="1" customWidth="1"/>
    <col min="15" max="23" width="4.28515625" style="6" customWidth="1"/>
    <col min="24" max="16384" width="9.140625" style="6"/>
  </cols>
  <sheetData>
    <row r="1" spans="1:13" ht="20.25" customHeight="1" x14ac:dyDescent="0.3">
      <c r="A1" s="26" t="s">
        <v>1</v>
      </c>
    </row>
    <row r="2" spans="1:13" ht="15.75" customHeight="1" x14ac:dyDescent="0.3">
      <c r="B2" s="350" t="s">
        <v>104</v>
      </c>
      <c r="C2" s="350"/>
      <c r="D2" s="350"/>
      <c r="E2" s="350"/>
      <c r="F2" s="350"/>
      <c r="G2" s="350"/>
      <c r="H2" s="350"/>
      <c r="I2" s="350"/>
      <c r="J2" s="350"/>
      <c r="K2" s="350"/>
      <c r="L2" s="350"/>
      <c r="M2" s="350"/>
    </row>
    <row r="3" spans="1:13" ht="15.75" customHeight="1" x14ac:dyDescent="0.3">
      <c r="B3" s="350" t="s">
        <v>103</v>
      </c>
      <c r="C3" s="350"/>
      <c r="D3" s="350"/>
      <c r="E3" s="350"/>
      <c r="F3" s="350"/>
      <c r="G3" s="350"/>
      <c r="H3" s="350"/>
      <c r="I3" s="350"/>
      <c r="J3" s="350"/>
      <c r="K3" s="350"/>
      <c r="L3" s="350"/>
      <c r="M3" s="350"/>
    </row>
    <row r="4" spans="1:13" x14ac:dyDescent="0.3">
      <c r="B4" s="9" t="s">
        <v>3</v>
      </c>
      <c r="M4" s="9"/>
    </row>
    <row r="5" spans="1:13" ht="21" customHeight="1" x14ac:dyDescent="0.3">
      <c r="B5" s="53"/>
      <c r="C5" s="53">
        <v>2010</v>
      </c>
      <c r="D5" s="53">
        <v>2011</v>
      </c>
      <c r="E5" s="53">
        <v>2012</v>
      </c>
      <c r="F5" s="53">
        <v>2013</v>
      </c>
      <c r="G5" s="53">
        <v>2014</v>
      </c>
      <c r="H5" s="53">
        <v>2015</v>
      </c>
      <c r="I5" s="53">
        <v>2016</v>
      </c>
      <c r="J5" s="53">
        <v>2017</v>
      </c>
      <c r="K5" s="53">
        <v>2018</v>
      </c>
      <c r="L5" s="53">
        <v>2019</v>
      </c>
      <c r="M5" s="53"/>
    </row>
    <row r="6" spans="1:13" x14ac:dyDescent="0.3">
      <c r="B6" s="54" t="s">
        <v>95</v>
      </c>
      <c r="C6" s="55">
        <v>40.6</v>
      </c>
      <c r="D6" s="55">
        <v>42.1</v>
      </c>
      <c r="E6" s="55">
        <v>42.7</v>
      </c>
      <c r="F6" s="55">
        <v>44.5</v>
      </c>
      <c r="G6" s="55">
        <v>44.8</v>
      </c>
      <c r="H6" s="55">
        <v>45.2</v>
      </c>
      <c r="I6" s="55">
        <v>44.3</v>
      </c>
      <c r="J6" s="55">
        <v>44.1</v>
      </c>
      <c r="K6" s="55">
        <v>43.8</v>
      </c>
      <c r="L6" s="55">
        <v>43.5</v>
      </c>
      <c r="M6" s="54" t="s">
        <v>96</v>
      </c>
    </row>
    <row r="7" spans="1:13" x14ac:dyDescent="0.3">
      <c r="B7" s="56" t="s">
        <v>97</v>
      </c>
      <c r="C7" s="57">
        <v>49.1</v>
      </c>
      <c r="D7" s="57">
        <v>49.3</v>
      </c>
      <c r="E7" s="57">
        <v>48.1</v>
      </c>
      <c r="F7" s="57">
        <v>49.7</v>
      </c>
      <c r="G7" s="57">
        <v>48.6</v>
      </c>
      <c r="H7" s="57">
        <v>48</v>
      </c>
      <c r="I7" s="57">
        <v>47.7</v>
      </c>
      <c r="J7" s="57">
        <v>47.3</v>
      </c>
      <c r="K7" s="57">
        <v>47</v>
      </c>
      <c r="L7" s="57">
        <v>46.7</v>
      </c>
      <c r="M7" s="58" t="s">
        <v>98</v>
      </c>
    </row>
    <row r="8" spans="1:13" x14ac:dyDescent="0.3">
      <c r="B8" s="59" t="s">
        <v>99</v>
      </c>
      <c r="C8" s="55">
        <v>40.6</v>
      </c>
      <c r="D8" s="55">
        <v>42.1</v>
      </c>
      <c r="E8" s="55">
        <v>42.6</v>
      </c>
      <c r="F8" s="55">
        <v>44.3</v>
      </c>
      <c r="G8" s="55">
        <v>44.5</v>
      </c>
      <c r="H8" s="55">
        <v>44.3</v>
      </c>
      <c r="I8" s="55">
        <v>43.8</v>
      </c>
      <c r="J8" s="55">
        <v>43.7</v>
      </c>
      <c r="K8" s="55">
        <v>43.6</v>
      </c>
      <c r="L8" s="55">
        <v>43.5</v>
      </c>
      <c r="M8" s="54" t="s">
        <v>100</v>
      </c>
    </row>
    <row r="9" spans="1:13" x14ac:dyDescent="0.3">
      <c r="B9" s="59" t="s">
        <v>101</v>
      </c>
      <c r="C9" s="60">
        <v>49.1</v>
      </c>
      <c r="D9" s="57">
        <v>49.3</v>
      </c>
      <c r="E9" s="57">
        <v>48.1</v>
      </c>
      <c r="F9" s="57">
        <v>49.5</v>
      </c>
      <c r="G9" s="57">
        <v>48.1</v>
      </c>
      <c r="H9" s="57">
        <v>47.2</v>
      </c>
      <c r="I9" s="57">
        <v>47</v>
      </c>
      <c r="J9" s="57">
        <v>46.4</v>
      </c>
      <c r="K9" s="57">
        <v>46.1</v>
      </c>
      <c r="L9" s="57">
        <v>45.9</v>
      </c>
      <c r="M9" s="58" t="s">
        <v>102</v>
      </c>
    </row>
    <row r="10" spans="1:13" ht="22.5" customHeight="1" x14ac:dyDescent="0.3">
      <c r="B10" s="348" t="s">
        <v>212</v>
      </c>
      <c r="C10" s="348"/>
      <c r="D10" s="348"/>
      <c r="E10" s="348"/>
      <c r="F10" s="348"/>
      <c r="G10" s="348"/>
      <c r="H10" s="348"/>
      <c r="I10" s="348"/>
      <c r="J10" s="348"/>
      <c r="K10" s="348"/>
      <c r="L10" s="348"/>
      <c r="M10" s="348"/>
    </row>
    <row r="11" spans="1:13" ht="16.5" customHeight="1" x14ac:dyDescent="0.3">
      <c r="B11" s="349" t="s">
        <v>213</v>
      </c>
      <c r="C11" s="349"/>
      <c r="D11" s="349"/>
      <c r="E11" s="349"/>
      <c r="F11" s="349"/>
      <c r="G11" s="349"/>
      <c r="H11" s="349"/>
      <c r="I11" s="349"/>
      <c r="J11" s="349"/>
      <c r="K11" s="349"/>
      <c r="L11" s="349"/>
      <c r="M11" s="349"/>
    </row>
    <row r="13" spans="1:13" x14ac:dyDescent="0.3">
      <c r="C13" s="27"/>
      <c r="D13" s="27"/>
      <c r="E13" s="27"/>
      <c r="F13" s="27"/>
      <c r="G13" s="27"/>
      <c r="H13" s="27"/>
      <c r="I13" s="27"/>
      <c r="J13" s="27"/>
      <c r="K13" s="27"/>
      <c r="L13" s="27"/>
    </row>
    <row r="14" spans="1:13" x14ac:dyDescent="0.3">
      <c r="C14" s="27"/>
      <c r="D14" s="27"/>
      <c r="E14" s="27"/>
      <c r="F14" s="27"/>
      <c r="G14" s="27"/>
      <c r="H14" s="27"/>
      <c r="I14" s="27"/>
      <c r="J14" s="27"/>
      <c r="K14" s="27"/>
      <c r="L14" s="27"/>
    </row>
    <row r="15" spans="1:13" x14ac:dyDescent="0.3">
      <c r="C15" s="27"/>
      <c r="D15" s="27"/>
      <c r="E15" s="27"/>
      <c r="F15" s="27"/>
      <c r="G15" s="27"/>
      <c r="H15" s="27"/>
      <c r="I15" s="27"/>
      <c r="J15" s="27"/>
      <c r="K15" s="27"/>
      <c r="L15" s="27"/>
    </row>
    <row r="16" spans="1:13" x14ac:dyDescent="0.3">
      <c r="C16" s="27"/>
      <c r="D16" s="27"/>
      <c r="E16" s="27"/>
      <c r="F16" s="27"/>
      <c r="G16" s="27"/>
      <c r="H16" s="27"/>
      <c r="I16" s="27"/>
      <c r="J16" s="27"/>
      <c r="K16" s="27"/>
      <c r="L16" s="27"/>
    </row>
    <row r="23" ht="111" customHeight="1" x14ac:dyDescent="0.3"/>
  </sheetData>
  <mergeCells count="4">
    <mergeCell ref="B2:M2"/>
    <mergeCell ref="B3:M3"/>
    <mergeCell ref="B10:M10"/>
    <mergeCell ref="B11:M11"/>
  </mergeCells>
  <hyperlinks>
    <hyperlink ref="A1" location="Índice!A1" display="Índice"/>
  </hyperlinks>
  <pageMargins left="0.70866141732283472" right="0.70866141732283472" top="0.74803149606299213" bottom="1.653543307086614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24"/>
  <sheetViews>
    <sheetView showGridLines="0" workbookViewId="0"/>
  </sheetViews>
  <sheetFormatPr defaultRowHeight="15" x14ac:dyDescent="0.25"/>
  <cols>
    <col min="2" max="2" width="28" customWidth="1"/>
    <col min="3" max="14" width="6.140625" customWidth="1"/>
    <col min="15" max="15" width="32.28515625" bestFit="1" customWidth="1"/>
  </cols>
  <sheetData>
    <row r="1" spans="1:27" ht="15.75" x14ac:dyDescent="0.25">
      <c r="A1" s="26" t="s">
        <v>1</v>
      </c>
    </row>
    <row r="2" spans="1:27" ht="15" customHeight="1" x14ac:dyDescent="0.25">
      <c r="B2" s="350" t="s">
        <v>214</v>
      </c>
      <c r="C2" s="350"/>
      <c r="D2" s="350"/>
      <c r="E2" s="350"/>
      <c r="F2" s="350"/>
      <c r="G2" s="350"/>
      <c r="H2" s="350"/>
      <c r="I2" s="350"/>
      <c r="J2" s="350"/>
      <c r="K2" s="350"/>
      <c r="L2" s="350"/>
      <c r="M2" s="350"/>
      <c r="N2" s="350"/>
      <c r="O2" s="350"/>
    </row>
    <row r="3" spans="1:27" ht="15" customHeight="1" x14ac:dyDescent="0.25">
      <c r="B3" s="350" t="s">
        <v>215</v>
      </c>
      <c r="C3" s="350"/>
      <c r="D3" s="350"/>
      <c r="E3" s="350"/>
      <c r="F3" s="350"/>
      <c r="G3" s="350"/>
      <c r="H3" s="350"/>
      <c r="I3" s="350"/>
      <c r="J3" s="350"/>
      <c r="K3" s="350"/>
      <c r="L3" s="350"/>
      <c r="M3" s="350"/>
      <c r="N3" s="350"/>
      <c r="O3" s="350"/>
    </row>
    <row r="4" spans="1:27" x14ac:dyDescent="0.25">
      <c r="B4" s="9" t="s">
        <v>3</v>
      </c>
    </row>
    <row r="5" spans="1:27" x14ac:dyDescent="0.25">
      <c r="B5" s="157"/>
      <c r="C5" s="351" t="s">
        <v>216</v>
      </c>
      <c r="D5" s="352"/>
      <c r="E5" s="352"/>
      <c r="F5" s="352"/>
      <c r="G5" s="352"/>
      <c r="H5" s="352"/>
      <c r="I5" s="353" t="s">
        <v>217</v>
      </c>
      <c r="J5" s="352"/>
      <c r="K5" s="352"/>
      <c r="L5" s="352"/>
      <c r="M5" s="352"/>
      <c r="N5" s="352"/>
      <c r="O5" s="157"/>
    </row>
    <row r="6" spans="1:27" x14ac:dyDescent="0.25">
      <c r="B6" s="158"/>
      <c r="C6" s="354" t="s">
        <v>218</v>
      </c>
      <c r="D6" s="355"/>
      <c r="E6" s="355"/>
      <c r="F6" s="355"/>
      <c r="G6" s="355"/>
      <c r="H6" s="355"/>
      <c r="I6" s="356" t="s">
        <v>219</v>
      </c>
      <c r="J6" s="357"/>
      <c r="K6" s="357"/>
      <c r="L6" s="357"/>
      <c r="M6" s="357"/>
      <c r="N6" s="357"/>
      <c r="O6" s="159"/>
    </row>
    <row r="7" spans="1:27" x14ac:dyDescent="0.25">
      <c r="B7" s="159"/>
      <c r="C7" s="160">
        <v>2014</v>
      </c>
      <c r="D7" s="10">
        <v>2015</v>
      </c>
      <c r="E7" s="10">
        <v>2016</v>
      </c>
      <c r="F7" s="10">
        <v>2017</v>
      </c>
      <c r="G7" s="10">
        <v>2018</v>
      </c>
      <c r="H7" s="10">
        <v>2019</v>
      </c>
      <c r="I7" s="10">
        <v>2014</v>
      </c>
      <c r="J7" s="10">
        <v>2015</v>
      </c>
      <c r="K7" s="10">
        <v>2016</v>
      </c>
      <c r="L7" s="10">
        <v>2017</v>
      </c>
      <c r="M7" s="10">
        <v>2018</v>
      </c>
      <c r="N7" s="161">
        <v>2019</v>
      </c>
      <c r="O7" s="159"/>
    </row>
    <row r="8" spans="1:27" x14ac:dyDescent="0.25">
      <c r="B8" s="162" t="s">
        <v>220</v>
      </c>
      <c r="C8" s="163"/>
      <c r="D8" s="164"/>
      <c r="E8" s="164"/>
      <c r="F8" s="165"/>
      <c r="G8" s="164"/>
      <c r="H8" s="164"/>
      <c r="I8" s="166"/>
      <c r="J8" s="164"/>
      <c r="K8" s="164"/>
      <c r="L8" s="165"/>
      <c r="M8" s="164"/>
      <c r="N8" s="164"/>
      <c r="O8" s="162" t="s">
        <v>221</v>
      </c>
    </row>
    <row r="9" spans="1:27" x14ac:dyDescent="0.25">
      <c r="B9" s="167" t="s">
        <v>222</v>
      </c>
      <c r="C9" s="168">
        <v>0.9</v>
      </c>
      <c r="D9" s="168">
        <v>1.7</v>
      </c>
      <c r="E9" s="168">
        <v>2.1</v>
      </c>
      <c r="F9" s="168">
        <v>2.1</v>
      </c>
      <c r="G9" s="168">
        <v>1.9</v>
      </c>
      <c r="H9" s="168">
        <v>1.8</v>
      </c>
      <c r="I9" s="169">
        <v>0.9</v>
      </c>
      <c r="J9" s="168">
        <v>1.6</v>
      </c>
      <c r="K9" s="168">
        <v>2.2999999999999998</v>
      </c>
      <c r="L9" s="168">
        <v>2.4</v>
      </c>
      <c r="M9" s="168">
        <v>2.2000000000000002</v>
      </c>
      <c r="N9" s="168">
        <v>2.2469696596269202</v>
      </c>
      <c r="O9" s="167" t="s">
        <v>223</v>
      </c>
      <c r="Q9" s="98"/>
      <c r="R9" s="98"/>
      <c r="S9" s="98"/>
      <c r="T9" s="98"/>
      <c r="U9" s="98"/>
      <c r="V9" s="98"/>
      <c r="W9" s="98"/>
      <c r="X9" s="98"/>
      <c r="Y9" s="98"/>
      <c r="Z9" s="98"/>
      <c r="AA9" s="98"/>
    </row>
    <row r="10" spans="1:27" x14ac:dyDescent="0.25">
      <c r="B10" s="170" t="s">
        <v>224</v>
      </c>
      <c r="C10" s="171">
        <v>1.9</v>
      </c>
      <c r="D10" s="171">
        <v>3.8</v>
      </c>
      <c r="E10" s="171">
        <v>3.5</v>
      </c>
      <c r="F10" s="171">
        <v>3.2</v>
      </c>
      <c r="G10" s="171">
        <v>3.1</v>
      </c>
      <c r="H10" s="171">
        <v>2.9</v>
      </c>
      <c r="I10" s="172">
        <v>1.9</v>
      </c>
      <c r="J10" s="171">
        <v>2.2999999999999998</v>
      </c>
      <c r="K10" s="171">
        <v>3.9</v>
      </c>
      <c r="L10" s="171">
        <v>3.5</v>
      </c>
      <c r="M10" s="171">
        <v>3.1</v>
      </c>
      <c r="N10" s="171">
        <v>3.2181963800232749</v>
      </c>
      <c r="O10" s="170" t="s">
        <v>225</v>
      </c>
      <c r="Q10" s="98"/>
      <c r="R10" s="98"/>
      <c r="S10" s="98"/>
      <c r="T10" s="98"/>
      <c r="U10" s="98"/>
      <c r="V10" s="98"/>
      <c r="W10" s="98"/>
      <c r="X10" s="98"/>
      <c r="Y10" s="98"/>
      <c r="Z10" s="98"/>
      <c r="AA10" s="98"/>
    </row>
    <row r="11" spans="1:27" x14ac:dyDescent="0.25">
      <c r="A11" s="74"/>
      <c r="B11" s="162" t="s">
        <v>226</v>
      </c>
      <c r="C11" s="163" t="s">
        <v>227</v>
      </c>
      <c r="D11" s="164" t="s">
        <v>227</v>
      </c>
      <c r="E11" s="164" t="s">
        <v>227</v>
      </c>
      <c r="F11" s="165" t="s">
        <v>227</v>
      </c>
      <c r="G11" s="164" t="s">
        <v>227</v>
      </c>
      <c r="H11" s="164" t="s">
        <v>227</v>
      </c>
      <c r="I11" s="166" t="s">
        <v>227</v>
      </c>
      <c r="J11" s="164" t="s">
        <v>227</v>
      </c>
      <c r="K11" s="164" t="s">
        <v>227</v>
      </c>
      <c r="L11" s="165" t="s">
        <v>227</v>
      </c>
      <c r="M11" s="164" t="s">
        <v>227</v>
      </c>
      <c r="N11" s="164"/>
      <c r="O11" s="162" t="s">
        <v>228</v>
      </c>
      <c r="Q11" s="98"/>
      <c r="R11" s="98"/>
      <c r="S11" s="98"/>
      <c r="T11" s="98"/>
      <c r="U11" s="98"/>
      <c r="V11" s="98"/>
      <c r="W11" s="98"/>
      <c r="X11" s="98"/>
      <c r="Y11" s="98"/>
      <c r="Z11" s="98"/>
      <c r="AA11" s="98"/>
    </row>
    <row r="12" spans="1:27" x14ac:dyDescent="0.25">
      <c r="A12" s="74"/>
      <c r="B12" s="167" t="s">
        <v>229</v>
      </c>
      <c r="C12" s="168">
        <v>2.2000000000000002</v>
      </c>
      <c r="D12" s="168">
        <v>2.6</v>
      </c>
      <c r="E12" s="168">
        <v>2.4</v>
      </c>
      <c r="F12" s="168">
        <v>2.4</v>
      </c>
      <c r="G12" s="168">
        <v>2.2999999999999998</v>
      </c>
      <c r="H12" s="168">
        <v>2</v>
      </c>
      <c r="I12" s="169">
        <v>2</v>
      </c>
      <c r="J12" s="168">
        <v>1.7</v>
      </c>
      <c r="K12" s="168">
        <v>2.7</v>
      </c>
      <c r="L12" s="168">
        <v>2.5</v>
      </c>
      <c r="M12" s="168">
        <v>2</v>
      </c>
      <c r="N12" s="168">
        <v>1.94016277657497</v>
      </c>
      <c r="O12" s="167" t="s">
        <v>230</v>
      </c>
      <c r="Q12" s="98"/>
      <c r="R12" s="98"/>
      <c r="S12" s="98"/>
      <c r="T12" s="98"/>
      <c r="U12" s="98"/>
      <c r="V12" s="98"/>
      <c r="W12" s="98"/>
      <c r="X12" s="98"/>
      <c r="Y12" s="98"/>
      <c r="Z12" s="98"/>
      <c r="AA12" s="98"/>
    </row>
    <row r="13" spans="1:27" x14ac:dyDescent="0.25">
      <c r="A13" s="74"/>
      <c r="B13" s="173" t="s">
        <v>231</v>
      </c>
      <c r="C13" s="171">
        <v>-1.3</v>
      </c>
      <c r="D13" s="171">
        <v>-0.9</v>
      </c>
      <c r="E13" s="171">
        <v>-0.3</v>
      </c>
      <c r="F13" s="171">
        <v>-0.3</v>
      </c>
      <c r="G13" s="171">
        <v>-0.3</v>
      </c>
      <c r="H13" s="171">
        <v>-0.2</v>
      </c>
      <c r="I13" s="172">
        <v>-1.1000000000000001</v>
      </c>
      <c r="J13" s="171">
        <v>-0.1</v>
      </c>
      <c r="K13" s="171">
        <v>-0.4</v>
      </c>
      <c r="L13" s="171">
        <v>-0.1</v>
      </c>
      <c r="M13" s="171">
        <v>0.2</v>
      </c>
      <c r="N13" s="171">
        <v>0.26535408321196646</v>
      </c>
      <c r="O13" s="173" t="s">
        <v>232</v>
      </c>
      <c r="Q13" s="98"/>
      <c r="R13" s="98"/>
      <c r="S13" s="98"/>
      <c r="T13" s="98"/>
      <c r="U13" s="98"/>
      <c r="V13" s="98"/>
      <c r="W13" s="98"/>
      <c r="X13" s="98"/>
      <c r="Y13" s="98"/>
      <c r="Z13" s="98"/>
      <c r="AA13" s="98"/>
    </row>
    <row r="14" spans="1:27" x14ac:dyDescent="0.25">
      <c r="A14" s="74"/>
      <c r="B14" s="162" t="s">
        <v>233</v>
      </c>
      <c r="C14" s="163" t="s">
        <v>227</v>
      </c>
      <c r="D14" s="164" t="s">
        <v>227</v>
      </c>
      <c r="E14" s="164" t="s">
        <v>227</v>
      </c>
      <c r="F14" s="165" t="s">
        <v>227</v>
      </c>
      <c r="G14" s="164" t="s">
        <v>227</v>
      </c>
      <c r="H14" s="164" t="s">
        <v>227</v>
      </c>
      <c r="I14" s="166" t="s">
        <v>227</v>
      </c>
      <c r="J14" s="164" t="s">
        <v>227</v>
      </c>
      <c r="K14" s="164" t="s">
        <v>227</v>
      </c>
      <c r="L14" s="165" t="s">
        <v>227</v>
      </c>
      <c r="M14" s="164" t="s">
        <v>227</v>
      </c>
      <c r="N14" s="164"/>
      <c r="O14" s="162" t="s">
        <v>234</v>
      </c>
      <c r="Q14" s="98"/>
      <c r="R14" s="98"/>
      <c r="S14" s="98"/>
      <c r="T14" s="98"/>
      <c r="U14" s="98"/>
      <c r="V14" s="98"/>
      <c r="W14" s="98"/>
      <c r="X14" s="98"/>
      <c r="Y14" s="98"/>
      <c r="Z14" s="98"/>
      <c r="AA14" s="98"/>
    </row>
    <row r="15" spans="1:27" x14ac:dyDescent="0.25">
      <c r="A15" s="74"/>
      <c r="B15" s="167" t="s">
        <v>235</v>
      </c>
      <c r="C15" s="168">
        <v>1</v>
      </c>
      <c r="D15" s="168">
        <v>2.1</v>
      </c>
      <c r="E15" s="168">
        <v>1.3</v>
      </c>
      <c r="F15" s="168">
        <v>1.1000000000000001</v>
      </c>
      <c r="G15" s="168">
        <v>1.1000000000000001</v>
      </c>
      <c r="H15" s="168">
        <v>1</v>
      </c>
      <c r="I15" s="169">
        <v>0.9</v>
      </c>
      <c r="J15" s="168">
        <v>0.6</v>
      </c>
      <c r="K15" s="168">
        <v>1.6</v>
      </c>
      <c r="L15" s="168">
        <v>1.1000000000000001</v>
      </c>
      <c r="M15" s="168">
        <v>1</v>
      </c>
      <c r="N15" s="168">
        <v>0.93014071264878595</v>
      </c>
      <c r="O15" s="167" t="s">
        <v>236</v>
      </c>
      <c r="Q15" s="98"/>
      <c r="R15" s="98"/>
      <c r="S15" s="98"/>
      <c r="T15" s="98"/>
      <c r="U15" s="98"/>
      <c r="V15" s="98"/>
      <c r="W15" s="98"/>
      <c r="X15" s="98"/>
      <c r="Y15" s="98"/>
      <c r="Z15" s="98"/>
      <c r="AA15" s="98"/>
    </row>
    <row r="16" spans="1:27" x14ac:dyDescent="0.25">
      <c r="A16" s="74"/>
      <c r="B16" s="174" t="s">
        <v>237</v>
      </c>
      <c r="C16" s="168">
        <v>0.6</v>
      </c>
      <c r="D16" s="168">
        <v>0.8</v>
      </c>
      <c r="E16" s="168">
        <v>1.2</v>
      </c>
      <c r="F16" s="168">
        <v>0.9</v>
      </c>
      <c r="G16" s="168">
        <v>1.3</v>
      </c>
      <c r="H16" s="168">
        <v>1.5</v>
      </c>
      <c r="I16" s="169">
        <v>0.6</v>
      </c>
      <c r="J16" s="168">
        <v>0.6</v>
      </c>
      <c r="K16" s="168">
        <v>1.5</v>
      </c>
      <c r="L16" s="168">
        <v>1.3</v>
      </c>
      <c r="M16" s="168">
        <v>1.1000000000000001</v>
      </c>
      <c r="N16" s="168">
        <v>1.0202502774945499</v>
      </c>
      <c r="O16" s="174" t="s">
        <v>238</v>
      </c>
      <c r="Q16" s="98"/>
      <c r="R16" s="98"/>
      <c r="S16" s="98"/>
      <c r="T16" s="98"/>
      <c r="U16" s="98"/>
      <c r="V16" s="98"/>
      <c r="W16" s="98"/>
      <c r="X16" s="98"/>
      <c r="Y16" s="98"/>
      <c r="Z16" s="98"/>
      <c r="AA16" s="98"/>
    </row>
    <row r="17" spans="1:27" x14ac:dyDescent="0.25">
      <c r="A17" s="74"/>
      <c r="B17" s="162" t="s">
        <v>239</v>
      </c>
      <c r="C17" s="163" t="s">
        <v>227</v>
      </c>
      <c r="D17" s="164" t="s">
        <v>227</v>
      </c>
      <c r="E17" s="164" t="s">
        <v>227</v>
      </c>
      <c r="F17" s="165" t="s">
        <v>227</v>
      </c>
      <c r="G17" s="164" t="s">
        <v>227</v>
      </c>
      <c r="H17" s="164" t="s">
        <v>227</v>
      </c>
      <c r="I17" s="166" t="s">
        <v>227</v>
      </c>
      <c r="J17" s="164" t="s">
        <v>227</v>
      </c>
      <c r="K17" s="164" t="s">
        <v>227</v>
      </c>
      <c r="L17" s="165" t="s">
        <v>227</v>
      </c>
      <c r="M17" s="164" t="s">
        <v>227</v>
      </c>
      <c r="N17" s="164"/>
      <c r="O17" s="162" t="s">
        <v>240</v>
      </c>
      <c r="Q17" s="98"/>
      <c r="R17" s="98"/>
      <c r="S17" s="98"/>
      <c r="T17" s="98"/>
      <c r="U17" s="98"/>
      <c r="V17" s="98"/>
      <c r="W17" s="98"/>
      <c r="X17" s="98"/>
      <c r="Y17" s="98"/>
      <c r="Z17" s="98"/>
      <c r="AA17" s="98"/>
    </row>
    <row r="18" spans="1:27" x14ac:dyDescent="0.25">
      <c r="A18" s="74"/>
      <c r="B18" s="175" t="s">
        <v>241</v>
      </c>
      <c r="C18" s="176">
        <v>1.6</v>
      </c>
      <c r="D18" s="176">
        <v>1.3</v>
      </c>
      <c r="E18" s="176">
        <v>1.5</v>
      </c>
      <c r="F18" s="176">
        <v>0.7</v>
      </c>
      <c r="G18" s="176">
        <v>0.7</v>
      </c>
      <c r="H18" s="176">
        <v>0.7</v>
      </c>
      <c r="I18" s="177">
        <v>1.4</v>
      </c>
      <c r="J18" s="176">
        <v>0.2</v>
      </c>
      <c r="K18" s="176">
        <v>0.3</v>
      </c>
      <c r="L18" s="176">
        <v>0.7</v>
      </c>
      <c r="M18" s="176">
        <v>0.6</v>
      </c>
      <c r="N18" s="176">
        <v>0.76057837493672675</v>
      </c>
      <c r="O18" s="175" t="s">
        <v>242</v>
      </c>
      <c r="Q18" s="98"/>
      <c r="R18" s="98"/>
      <c r="S18" s="98"/>
      <c r="T18" s="98"/>
      <c r="U18" s="98"/>
      <c r="V18" s="98"/>
      <c r="W18" s="98"/>
      <c r="X18" s="98"/>
      <c r="Y18" s="98"/>
      <c r="Z18" s="98"/>
      <c r="AA18" s="98"/>
    </row>
    <row r="19" spans="1:27" x14ac:dyDescent="0.25">
      <c r="B19" s="348" t="s">
        <v>243</v>
      </c>
      <c r="C19" s="348"/>
      <c r="D19" s="348"/>
      <c r="E19" s="348"/>
      <c r="F19" s="348"/>
      <c r="G19" s="348"/>
      <c r="H19" s="348"/>
      <c r="I19" s="348"/>
      <c r="J19" s="348"/>
      <c r="K19" s="348"/>
      <c r="L19" s="348"/>
      <c r="M19" s="348"/>
      <c r="N19" s="348"/>
      <c r="O19" s="348"/>
    </row>
    <row r="20" spans="1:27" x14ac:dyDescent="0.25">
      <c r="B20" s="349" t="s">
        <v>244</v>
      </c>
      <c r="C20" s="349"/>
      <c r="D20" s="349"/>
      <c r="E20" s="349"/>
      <c r="F20" s="349"/>
      <c r="G20" s="349"/>
      <c r="H20" s="349"/>
      <c r="I20" s="349"/>
      <c r="J20" s="349"/>
      <c r="K20" s="349"/>
      <c r="L20" s="349"/>
      <c r="M20" s="349"/>
      <c r="N20" s="349"/>
      <c r="O20" s="349"/>
    </row>
    <row r="24" spans="1:27" ht="15.75" x14ac:dyDescent="0.25">
      <c r="B24" s="78"/>
    </row>
  </sheetData>
  <mergeCells count="8">
    <mergeCell ref="B19:O19"/>
    <mergeCell ref="B20:O20"/>
    <mergeCell ref="B2:O2"/>
    <mergeCell ref="B3:O3"/>
    <mergeCell ref="C5:H5"/>
    <mergeCell ref="I5:N5"/>
    <mergeCell ref="C6:H6"/>
    <mergeCell ref="I6:N6"/>
  </mergeCells>
  <hyperlinks>
    <hyperlink ref="A1" location="Índice!A1" display="Índice"/>
  </hyperlinks>
  <printOptions horizontalCentered="1"/>
  <pageMargins left="0.11811023622047245" right="0.11811023622047245" top="0.59055118110236227" bottom="0.15748031496062992" header="0.31496062992125984" footer="0.31496062992125984"/>
  <pageSetup paperSize="9" scale="93"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showGridLines="0" zoomScaleNormal="100" workbookViewId="0">
      <selection activeCell="B13" sqref="B13"/>
    </sheetView>
  </sheetViews>
  <sheetFormatPr defaultRowHeight="15" x14ac:dyDescent="0.25"/>
  <cols>
    <col min="1" max="1" width="11.85546875" customWidth="1"/>
    <col min="2" max="2" width="23.5703125" bestFit="1" customWidth="1"/>
    <col min="13" max="13" width="24.140625" bestFit="1" customWidth="1"/>
  </cols>
  <sheetData>
    <row r="1" spans="1:13" ht="15.75" x14ac:dyDescent="0.25">
      <c r="A1" s="26" t="s">
        <v>1</v>
      </c>
    </row>
    <row r="2" spans="1:13" x14ac:dyDescent="0.25">
      <c r="B2" s="123"/>
    </row>
    <row r="3" spans="1:13" x14ac:dyDescent="0.25">
      <c r="B3" s="350" t="s">
        <v>75</v>
      </c>
      <c r="C3" s="350"/>
      <c r="D3" s="350"/>
      <c r="E3" s="350"/>
      <c r="F3" s="350"/>
      <c r="G3" s="350"/>
      <c r="H3" s="350"/>
      <c r="I3" s="350"/>
      <c r="J3" s="350"/>
      <c r="K3" s="350"/>
      <c r="L3" s="350"/>
      <c r="M3" s="350"/>
    </row>
    <row r="4" spans="1:13" ht="15" customHeight="1" x14ac:dyDescent="0.25">
      <c r="B4" s="350" t="s">
        <v>60</v>
      </c>
      <c r="C4" s="350"/>
      <c r="D4" s="350"/>
      <c r="E4" s="350"/>
      <c r="F4" s="350"/>
      <c r="G4" s="350"/>
      <c r="H4" s="350"/>
      <c r="I4" s="350"/>
      <c r="J4" s="350"/>
      <c r="K4" s="350"/>
      <c r="L4" s="350"/>
      <c r="M4" s="350"/>
    </row>
    <row r="5" spans="1:13" x14ac:dyDescent="0.25">
      <c r="B5" s="9" t="s">
        <v>3</v>
      </c>
    </row>
    <row r="6" spans="1:13" x14ac:dyDescent="0.25">
      <c r="B6" s="138"/>
      <c r="C6" s="139"/>
      <c r="D6" s="139"/>
      <c r="E6" s="139"/>
      <c r="F6" s="139"/>
      <c r="G6" s="139"/>
      <c r="H6" s="367" t="s">
        <v>200</v>
      </c>
      <c r="I6" s="367"/>
      <c r="J6" s="367"/>
      <c r="K6" s="367"/>
      <c r="L6" s="368"/>
      <c r="M6" s="125"/>
    </row>
    <row r="7" spans="1:13" x14ac:dyDescent="0.25">
      <c r="B7" s="125"/>
      <c r="C7" s="137"/>
      <c r="D7" s="137"/>
      <c r="E7" s="137"/>
      <c r="F7" s="137"/>
      <c r="G7" s="137"/>
      <c r="H7" s="367" t="s">
        <v>184</v>
      </c>
      <c r="I7" s="367"/>
      <c r="J7" s="367"/>
      <c r="K7" s="367"/>
      <c r="L7" s="368"/>
      <c r="M7" s="125"/>
    </row>
    <row r="8" spans="1:13" x14ac:dyDescent="0.25">
      <c r="B8" s="127"/>
      <c r="C8" s="137">
        <v>2010</v>
      </c>
      <c r="D8" s="137">
        <v>2011</v>
      </c>
      <c r="E8" s="137">
        <v>2012</v>
      </c>
      <c r="F8" s="137">
        <v>2013</v>
      </c>
      <c r="G8" s="137">
        <v>2014</v>
      </c>
      <c r="H8" s="128">
        <v>2015</v>
      </c>
      <c r="I8" s="128">
        <v>2016</v>
      </c>
      <c r="J8" s="128">
        <v>2017</v>
      </c>
      <c r="K8" s="128">
        <v>2018</v>
      </c>
      <c r="L8" s="140">
        <v>2019</v>
      </c>
      <c r="M8" s="141"/>
    </row>
    <row r="9" spans="1:13" x14ac:dyDescent="0.25">
      <c r="B9" s="3" t="s">
        <v>192</v>
      </c>
      <c r="C9" s="38">
        <v>-8.5</v>
      </c>
      <c r="D9" s="142">
        <v>-7.2</v>
      </c>
      <c r="E9" s="142">
        <v>-5.6</v>
      </c>
      <c r="F9" s="142">
        <v>-5.2</v>
      </c>
      <c r="G9" s="142">
        <v>-3.6</v>
      </c>
      <c r="H9" s="142">
        <v>-2.9</v>
      </c>
      <c r="I9" s="142">
        <v>-3.2</v>
      </c>
      <c r="J9" s="142">
        <v>-2.7</v>
      </c>
      <c r="K9" s="142">
        <v>-2.5</v>
      </c>
      <c r="L9" s="143">
        <v>-2.4</v>
      </c>
      <c r="M9" s="134" t="s">
        <v>202</v>
      </c>
    </row>
    <row r="10" spans="1:13" x14ac:dyDescent="0.25">
      <c r="B10" s="18" t="s">
        <v>183</v>
      </c>
      <c r="C10" s="17">
        <v>-8.5</v>
      </c>
      <c r="D10" s="18">
        <v>-7.2</v>
      </c>
      <c r="E10" s="18">
        <v>-5.4</v>
      </c>
      <c r="F10" s="18">
        <v>-5.2</v>
      </c>
      <c r="G10" s="18">
        <v>-3.8</v>
      </c>
      <c r="H10" s="18">
        <v>-2.8</v>
      </c>
      <c r="I10" s="18">
        <v>-3.3</v>
      </c>
      <c r="J10" s="18">
        <v>-3.2</v>
      </c>
      <c r="K10" s="18">
        <v>-3.2</v>
      </c>
      <c r="L10" s="144">
        <v>-3.2</v>
      </c>
      <c r="M10" s="145" t="s">
        <v>201</v>
      </c>
    </row>
    <row r="11" spans="1:13" ht="33" customHeight="1" x14ac:dyDescent="0.25">
      <c r="B11" s="348" t="s">
        <v>548</v>
      </c>
      <c r="C11" s="348"/>
      <c r="D11" s="348"/>
      <c r="E11" s="348"/>
      <c r="F11" s="348"/>
      <c r="G11" s="348"/>
      <c r="H11" s="348"/>
      <c r="I11" s="348"/>
      <c r="J11" s="348"/>
      <c r="K11" s="348"/>
      <c r="L11" s="348"/>
      <c r="M11" s="348"/>
    </row>
    <row r="12" spans="1:13" ht="31.5" customHeight="1" x14ac:dyDescent="0.25">
      <c r="B12" s="349" t="s">
        <v>551</v>
      </c>
      <c r="C12" s="349"/>
      <c r="D12" s="349"/>
      <c r="E12" s="349"/>
      <c r="F12" s="349"/>
      <c r="G12" s="349"/>
      <c r="H12" s="349"/>
      <c r="I12" s="349"/>
      <c r="J12" s="349"/>
      <c r="K12" s="349"/>
      <c r="L12" s="349"/>
      <c r="M12" s="349"/>
    </row>
  </sheetData>
  <mergeCells count="6">
    <mergeCell ref="B12:M12"/>
    <mergeCell ref="B3:M3"/>
    <mergeCell ref="B4:M4"/>
    <mergeCell ref="H6:L6"/>
    <mergeCell ref="H7:L7"/>
    <mergeCell ref="B11:M11"/>
  </mergeCells>
  <hyperlinks>
    <hyperlink ref="A1" location="Índice!A1" display="Índice"/>
  </hyperlink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showGridLines="0" zoomScaleNormal="100" workbookViewId="0">
      <selection activeCell="B13" sqref="B13"/>
    </sheetView>
  </sheetViews>
  <sheetFormatPr defaultRowHeight="15" x14ac:dyDescent="0.25"/>
  <cols>
    <col min="1" max="1" width="11.85546875" customWidth="1"/>
    <col min="2" max="2" width="23.5703125" bestFit="1" customWidth="1"/>
    <col min="13" max="13" width="24.140625" bestFit="1" customWidth="1"/>
  </cols>
  <sheetData>
    <row r="1" spans="1:13" ht="15.75" x14ac:dyDescent="0.25">
      <c r="A1" s="26" t="s">
        <v>1</v>
      </c>
    </row>
    <row r="2" spans="1:13" x14ac:dyDescent="0.25">
      <c r="B2" s="123"/>
    </row>
    <row r="3" spans="1:13" x14ac:dyDescent="0.25">
      <c r="B3" s="350" t="s">
        <v>76</v>
      </c>
      <c r="C3" s="350"/>
      <c r="D3" s="350"/>
      <c r="E3" s="350"/>
      <c r="F3" s="350"/>
      <c r="G3" s="350"/>
      <c r="H3" s="350"/>
      <c r="I3" s="350"/>
      <c r="J3" s="350"/>
      <c r="K3" s="350"/>
      <c r="L3" s="350"/>
      <c r="M3" s="350"/>
    </row>
    <row r="4" spans="1:13" ht="15" customHeight="1" x14ac:dyDescent="0.25">
      <c r="B4" s="350" t="s">
        <v>61</v>
      </c>
      <c r="C4" s="350"/>
      <c r="D4" s="350"/>
      <c r="E4" s="350"/>
      <c r="F4" s="350"/>
      <c r="G4" s="350"/>
      <c r="H4" s="350"/>
      <c r="I4" s="350"/>
      <c r="J4" s="350"/>
      <c r="K4" s="350"/>
      <c r="L4" s="350"/>
      <c r="M4" s="350"/>
    </row>
    <row r="5" spans="1:13" x14ac:dyDescent="0.25">
      <c r="B5" s="9" t="s">
        <v>3</v>
      </c>
    </row>
    <row r="6" spans="1:13" x14ac:dyDescent="0.25">
      <c r="B6" s="146"/>
      <c r="C6" s="147"/>
      <c r="D6" s="147"/>
      <c r="E6" s="147"/>
      <c r="F6" s="147"/>
      <c r="G6" s="147"/>
      <c r="H6" s="416" t="s">
        <v>200</v>
      </c>
      <c r="I6" s="416"/>
      <c r="J6" s="416"/>
      <c r="K6" s="416"/>
      <c r="L6" s="417"/>
      <c r="M6" s="148"/>
    </row>
    <row r="7" spans="1:13" x14ac:dyDescent="0.25">
      <c r="B7" s="148"/>
      <c r="C7" s="149"/>
      <c r="D7" s="149"/>
      <c r="E7" s="149"/>
      <c r="F7" s="149"/>
      <c r="G7" s="149"/>
      <c r="H7" s="416" t="s">
        <v>184</v>
      </c>
      <c r="I7" s="416"/>
      <c r="J7" s="416"/>
      <c r="K7" s="416"/>
      <c r="L7" s="417"/>
      <c r="M7" s="148"/>
    </row>
    <row r="8" spans="1:13" x14ac:dyDescent="0.25">
      <c r="B8" s="150"/>
      <c r="C8" s="149">
        <v>2010</v>
      </c>
      <c r="D8" s="149">
        <v>2011</v>
      </c>
      <c r="E8" s="149">
        <v>2012</v>
      </c>
      <c r="F8" s="149">
        <v>2013</v>
      </c>
      <c r="G8" s="149">
        <v>2014</v>
      </c>
      <c r="H8" s="151">
        <v>2015</v>
      </c>
      <c r="I8" s="151">
        <v>2016</v>
      </c>
      <c r="J8" s="151">
        <v>2017</v>
      </c>
      <c r="K8" s="151">
        <v>2018</v>
      </c>
      <c r="L8" s="152">
        <v>2019</v>
      </c>
      <c r="M8" s="153"/>
    </row>
    <row r="9" spans="1:13" x14ac:dyDescent="0.25">
      <c r="B9" s="3" t="s">
        <v>192</v>
      </c>
      <c r="C9" s="38">
        <v>-5.6</v>
      </c>
      <c r="D9" s="142">
        <v>-2.9</v>
      </c>
      <c r="E9" s="142">
        <v>-0.7</v>
      </c>
      <c r="F9" s="142">
        <v>-0.3</v>
      </c>
      <c r="G9" s="142">
        <v>1.3</v>
      </c>
      <c r="H9" s="142">
        <v>1.8</v>
      </c>
      <c r="I9" s="142">
        <v>1.3</v>
      </c>
      <c r="J9" s="142">
        <v>1.6</v>
      </c>
      <c r="K9" s="142">
        <v>1.7</v>
      </c>
      <c r="L9" s="143">
        <v>1.6</v>
      </c>
      <c r="M9" s="134" t="s">
        <v>202</v>
      </c>
    </row>
    <row r="10" spans="1:13" x14ac:dyDescent="0.25">
      <c r="B10" s="18" t="s">
        <v>183</v>
      </c>
      <c r="C10" s="17">
        <v>-5.6</v>
      </c>
      <c r="D10" s="18">
        <v>-2.9</v>
      </c>
      <c r="E10" s="18">
        <v>-0.5</v>
      </c>
      <c r="F10" s="18">
        <v>-0.2</v>
      </c>
      <c r="G10" s="18">
        <v>1.2</v>
      </c>
      <c r="H10" s="18">
        <v>2.1</v>
      </c>
      <c r="I10" s="18">
        <v>1.2</v>
      </c>
      <c r="J10" s="18">
        <v>1.2</v>
      </c>
      <c r="K10" s="18">
        <v>0.9</v>
      </c>
      <c r="L10" s="144">
        <v>0.9</v>
      </c>
      <c r="M10" s="145" t="s">
        <v>201</v>
      </c>
    </row>
    <row r="11" spans="1:13" ht="35.25" customHeight="1" x14ac:dyDescent="0.25">
      <c r="B11" s="348" t="s">
        <v>549</v>
      </c>
      <c r="C11" s="348"/>
      <c r="D11" s="348"/>
      <c r="E11" s="348"/>
      <c r="F11" s="348"/>
      <c r="G11" s="348"/>
      <c r="H11" s="348"/>
      <c r="I11" s="348"/>
      <c r="J11" s="348"/>
      <c r="K11" s="348"/>
      <c r="L11" s="348"/>
      <c r="M11" s="348"/>
    </row>
    <row r="12" spans="1:13" ht="22.5" customHeight="1" x14ac:dyDescent="0.25">
      <c r="B12" s="349" t="s">
        <v>550</v>
      </c>
      <c r="C12" s="349"/>
      <c r="D12" s="349"/>
      <c r="E12" s="349"/>
      <c r="F12" s="349"/>
      <c r="G12" s="349"/>
      <c r="H12" s="349"/>
      <c r="I12" s="349"/>
      <c r="J12" s="349"/>
      <c r="K12" s="349"/>
      <c r="L12" s="349"/>
      <c r="M12" s="349"/>
    </row>
  </sheetData>
  <mergeCells count="6">
    <mergeCell ref="B12:M12"/>
    <mergeCell ref="B3:M3"/>
    <mergeCell ref="B4:M4"/>
    <mergeCell ref="H6:L6"/>
    <mergeCell ref="H7:L7"/>
    <mergeCell ref="B11:M11"/>
  </mergeCells>
  <hyperlinks>
    <hyperlink ref="A1" location="Índice!A1" display="Índice"/>
  </hyperlinks>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0"/>
  <sheetViews>
    <sheetView showGridLines="0" zoomScaleNormal="100" workbookViewId="0">
      <selection activeCell="H19" sqref="H19"/>
    </sheetView>
  </sheetViews>
  <sheetFormatPr defaultRowHeight="15.75" x14ac:dyDescent="0.3"/>
  <cols>
    <col min="1" max="1" width="9.140625" style="6"/>
    <col min="2" max="2" width="9.140625" style="6" customWidth="1"/>
    <col min="3" max="3" width="27" style="6" customWidth="1"/>
    <col min="4" max="4" width="10.140625" style="6" customWidth="1"/>
    <col min="5" max="5" width="10.7109375" style="6" customWidth="1"/>
    <col min="6" max="6" width="13.5703125" style="6" customWidth="1"/>
    <col min="7" max="7" width="8.7109375" style="6" customWidth="1"/>
    <col min="8" max="8" width="27.140625" style="6" customWidth="1"/>
    <col min="9" max="9" width="9.85546875" style="6" customWidth="1"/>
    <col min="10" max="10" width="10.42578125" style="6" customWidth="1"/>
    <col min="11" max="11" width="12.42578125" style="6" customWidth="1"/>
    <col min="12" max="12" width="8.7109375" style="6" customWidth="1"/>
    <col min="13" max="13" width="27.28515625" style="6" customWidth="1"/>
    <col min="14" max="14" width="9.7109375" style="6" customWidth="1"/>
    <col min="15" max="15" width="10.28515625" style="6" customWidth="1"/>
    <col min="16" max="16" width="11.140625" style="6" customWidth="1"/>
    <col min="17" max="17" width="8.7109375" style="6" customWidth="1"/>
    <col min="18" max="16384" width="9.140625" style="6"/>
  </cols>
  <sheetData>
    <row r="1" spans="1:17" ht="20.25" customHeight="1" x14ac:dyDescent="0.3">
      <c r="A1" s="26" t="s">
        <v>1</v>
      </c>
      <c r="B1" s="7"/>
      <c r="I1" s="7"/>
      <c r="J1" s="7"/>
      <c r="K1" s="7"/>
      <c r="L1" s="7"/>
      <c r="M1" s="7"/>
    </row>
    <row r="2" spans="1:17" ht="15.75" customHeight="1" x14ac:dyDescent="0.3">
      <c r="B2" s="350" t="s">
        <v>87</v>
      </c>
      <c r="C2" s="350"/>
      <c r="D2" s="350"/>
      <c r="E2" s="350"/>
      <c r="F2" s="350"/>
      <c r="G2" s="350"/>
      <c r="H2" s="350"/>
      <c r="I2" s="350"/>
      <c r="J2" s="350"/>
      <c r="K2" s="350"/>
      <c r="L2" s="350"/>
      <c r="M2" s="4"/>
      <c r="N2" s="4"/>
      <c r="O2" s="4"/>
      <c r="P2" s="4"/>
      <c r="Q2" s="4"/>
    </row>
    <row r="3" spans="1:17" ht="15.75" customHeight="1" x14ac:dyDescent="0.3">
      <c r="B3" s="350" t="s">
        <v>88</v>
      </c>
      <c r="C3" s="350"/>
      <c r="D3" s="350"/>
      <c r="E3" s="350"/>
      <c r="F3" s="350"/>
      <c r="G3" s="350"/>
      <c r="H3" s="350"/>
      <c r="I3" s="350"/>
      <c r="J3" s="350"/>
      <c r="K3" s="350"/>
      <c r="L3" s="350"/>
      <c r="M3" s="4"/>
      <c r="N3" s="4"/>
      <c r="O3" s="4"/>
      <c r="P3" s="4"/>
      <c r="Q3" s="4"/>
    </row>
    <row r="4" spans="1:17" x14ac:dyDescent="0.3">
      <c r="B4" s="9" t="s">
        <v>3</v>
      </c>
      <c r="C4"/>
      <c r="D4"/>
      <c r="E4"/>
      <c r="F4"/>
      <c r="G4"/>
      <c r="M4" s="14"/>
    </row>
    <row r="5" spans="1:17" x14ac:dyDescent="0.3">
      <c r="B5" s="418">
        <v>2010</v>
      </c>
      <c r="C5" s="420" t="s">
        <v>27</v>
      </c>
      <c r="D5" s="420" t="s">
        <v>20</v>
      </c>
      <c r="E5" s="420"/>
      <c r="F5" s="420"/>
      <c r="G5" s="418" t="s">
        <v>24</v>
      </c>
      <c r="H5" s="421" t="s">
        <v>31</v>
      </c>
      <c r="I5" s="421" t="s">
        <v>20</v>
      </c>
      <c r="J5" s="421"/>
      <c r="K5" s="421"/>
      <c r="L5" s="422" t="s">
        <v>28</v>
      </c>
    </row>
    <row r="6" spans="1:17" ht="25.5" x14ac:dyDescent="0.3">
      <c r="B6" s="419"/>
      <c r="C6" s="19"/>
      <c r="D6" s="20" t="s">
        <v>21</v>
      </c>
      <c r="E6" s="21" t="s">
        <v>22</v>
      </c>
      <c r="F6" s="21" t="s">
        <v>23</v>
      </c>
      <c r="G6" s="419"/>
      <c r="H6" s="19"/>
      <c r="I6" s="20" t="s">
        <v>21</v>
      </c>
      <c r="J6" s="21" t="s">
        <v>22</v>
      </c>
      <c r="K6" s="21" t="s">
        <v>23</v>
      </c>
      <c r="L6" s="423"/>
    </row>
    <row r="7" spans="1:17" x14ac:dyDescent="0.3">
      <c r="B7" s="418">
        <v>2010</v>
      </c>
      <c r="C7" s="420" t="s">
        <v>27</v>
      </c>
      <c r="D7" s="420" t="s">
        <v>20</v>
      </c>
      <c r="E7" s="420"/>
      <c r="F7" s="420"/>
      <c r="G7" s="418" t="s">
        <v>24</v>
      </c>
      <c r="H7" s="421" t="s">
        <v>30</v>
      </c>
      <c r="I7" s="421" t="s">
        <v>20</v>
      </c>
      <c r="J7" s="421"/>
      <c r="K7" s="421"/>
      <c r="L7" s="422" t="s">
        <v>29</v>
      </c>
    </row>
    <row r="8" spans="1:17" ht="38.25" x14ac:dyDescent="0.3">
      <c r="B8" s="429"/>
      <c r="C8" s="22"/>
      <c r="D8" s="23" t="s">
        <v>4</v>
      </c>
      <c r="E8" s="24" t="s">
        <v>5</v>
      </c>
      <c r="F8" s="24" t="s">
        <v>6</v>
      </c>
      <c r="G8" s="429"/>
      <c r="H8" s="22"/>
      <c r="I8" s="23" t="s">
        <v>4</v>
      </c>
      <c r="J8" s="24" t="s">
        <v>5</v>
      </c>
      <c r="K8" s="24" t="s">
        <v>6</v>
      </c>
      <c r="L8" s="430"/>
    </row>
    <row r="9" spans="1:17" x14ac:dyDescent="0.3">
      <c r="B9" s="424">
        <v>96.2</v>
      </c>
      <c r="C9" s="16" t="s">
        <v>25</v>
      </c>
      <c r="D9" s="13">
        <v>18.899999999999999</v>
      </c>
      <c r="E9" s="431">
        <v>3.4</v>
      </c>
      <c r="F9" s="424">
        <v>5.5</v>
      </c>
      <c r="G9" s="433">
        <v>130.19999999999999</v>
      </c>
      <c r="H9" s="16" t="s">
        <v>25</v>
      </c>
      <c r="I9" s="25">
        <v>21.7</v>
      </c>
      <c r="J9" s="435">
        <v>-20</v>
      </c>
      <c r="K9" s="424">
        <v>-2.8</v>
      </c>
      <c r="L9" s="426">
        <v>121</v>
      </c>
    </row>
    <row r="10" spans="1:17" x14ac:dyDescent="0.3">
      <c r="B10" s="425"/>
      <c r="C10" s="17" t="s">
        <v>26</v>
      </c>
      <c r="D10" s="50">
        <v>6</v>
      </c>
      <c r="E10" s="432"/>
      <c r="F10" s="425"/>
      <c r="G10" s="434"/>
      <c r="H10" s="17" t="s">
        <v>26</v>
      </c>
      <c r="I10" s="50">
        <v>-8</v>
      </c>
      <c r="J10" s="436"/>
      <c r="K10" s="425"/>
      <c r="L10" s="427"/>
    </row>
    <row r="11" spans="1:17" x14ac:dyDescent="0.3">
      <c r="B11" s="428" t="s">
        <v>205</v>
      </c>
      <c r="C11" s="428"/>
      <c r="D11" s="428"/>
      <c r="E11" s="428"/>
      <c r="F11" s="428"/>
      <c r="G11" s="428"/>
      <c r="J11" s="27"/>
      <c r="M11" s="14"/>
    </row>
    <row r="12" spans="1:17" x14ac:dyDescent="0.3">
      <c r="B12" s="428" t="s">
        <v>206</v>
      </c>
      <c r="C12" s="428"/>
      <c r="D12" s="428"/>
      <c r="E12" s="428"/>
      <c r="F12" s="428"/>
      <c r="G12" s="428"/>
      <c r="H12" s="27"/>
      <c r="M12" s="14"/>
    </row>
    <row r="13" spans="1:17" x14ac:dyDescent="0.3">
      <c r="M13" s="14"/>
    </row>
    <row r="14" spans="1:17" x14ac:dyDescent="0.3">
      <c r="H14" s="27"/>
      <c r="M14" s="14"/>
    </row>
    <row r="15" spans="1:17" x14ac:dyDescent="0.3">
      <c r="D15" s="51"/>
      <c r="M15" s="14"/>
    </row>
    <row r="16" spans="1:17" x14ac:dyDescent="0.3">
      <c r="M16" s="14"/>
    </row>
    <row r="17" spans="5:13" x14ac:dyDescent="0.3">
      <c r="L17" s="15"/>
      <c r="M17" s="14"/>
    </row>
    <row r="18" spans="5:13" x14ac:dyDescent="0.3">
      <c r="M18" s="14"/>
    </row>
    <row r="19" spans="5:13" x14ac:dyDescent="0.3">
      <c r="M19" s="14"/>
    </row>
    <row r="20" spans="5:13" x14ac:dyDescent="0.3">
      <c r="M20" s="14"/>
    </row>
    <row r="21" spans="5:13" x14ac:dyDescent="0.3">
      <c r="M21" s="14"/>
    </row>
    <row r="22" spans="5:13" x14ac:dyDescent="0.3">
      <c r="M22" s="14"/>
    </row>
    <row r="23" spans="5:13" x14ac:dyDescent="0.3">
      <c r="M23" s="14"/>
    </row>
    <row r="24" spans="5:13" x14ac:dyDescent="0.3">
      <c r="M24" s="14"/>
    </row>
    <row r="25" spans="5:13" x14ac:dyDescent="0.3">
      <c r="M25" s="14"/>
    </row>
    <row r="26" spans="5:13" x14ac:dyDescent="0.3">
      <c r="M26" s="14"/>
    </row>
    <row r="27" spans="5:13" x14ac:dyDescent="0.3">
      <c r="M27" s="14"/>
    </row>
    <row r="28" spans="5:13" x14ac:dyDescent="0.3">
      <c r="M28" s="14"/>
    </row>
    <row r="29" spans="5:13" x14ac:dyDescent="0.3">
      <c r="E29" s="27"/>
      <c r="F29" s="27"/>
      <c r="G29" s="27"/>
      <c r="H29" s="27"/>
      <c r="I29" s="27"/>
      <c r="J29" s="27"/>
      <c r="K29" s="27"/>
    </row>
    <row r="30" spans="5:13" x14ac:dyDescent="0.3">
      <c r="E30" s="27"/>
      <c r="F30" s="27"/>
      <c r="G30" s="27"/>
      <c r="H30" s="27"/>
      <c r="I30" s="27"/>
      <c r="J30" s="27"/>
      <c r="K30" s="27"/>
    </row>
  </sheetData>
  <mergeCells count="21">
    <mergeCell ref="K9:K10"/>
    <mergeCell ref="L9:L10"/>
    <mergeCell ref="B11:G11"/>
    <mergeCell ref="B12:G12"/>
    <mergeCell ref="B7:B8"/>
    <mergeCell ref="C7:F7"/>
    <mergeCell ref="G7:G8"/>
    <mergeCell ref="H7:K7"/>
    <mergeCell ref="L7:L8"/>
    <mergeCell ref="B9:B10"/>
    <mergeCell ref="E9:E10"/>
    <mergeCell ref="F9:F10"/>
    <mergeCell ref="G9:G10"/>
    <mergeCell ref="J9:J10"/>
    <mergeCell ref="B2:L2"/>
    <mergeCell ref="B3:L3"/>
    <mergeCell ref="B5:B6"/>
    <mergeCell ref="C5:F5"/>
    <mergeCell ref="G5:G6"/>
    <mergeCell ref="H5:K5"/>
    <mergeCell ref="L5:L6"/>
  </mergeCells>
  <hyperlinks>
    <hyperlink ref="A1" location="Índice!A1" display="Índice"/>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8"/>
  <sheetViews>
    <sheetView showGridLines="0" workbookViewId="0">
      <selection activeCell="B24" sqref="B24:Q25"/>
    </sheetView>
  </sheetViews>
  <sheetFormatPr defaultRowHeight="12.75" x14ac:dyDescent="0.2"/>
  <cols>
    <col min="1" max="1" width="9.140625" style="3"/>
    <col min="2" max="2" width="11.5703125" style="3" customWidth="1"/>
    <col min="3" max="3" width="14.5703125" style="3" customWidth="1"/>
    <col min="4" max="8" width="14" style="3" customWidth="1"/>
    <col min="9" max="9" width="9.140625" style="3"/>
    <col min="10" max="10" width="11.5703125" style="3" customWidth="1"/>
    <col min="11" max="11" width="14.5703125" style="3" customWidth="1"/>
    <col min="12" max="12" width="13.5703125" style="3" bestFit="1" customWidth="1"/>
    <col min="13" max="13" width="11.7109375" style="3" bestFit="1" customWidth="1"/>
    <col min="14" max="14" width="13.5703125" style="3" bestFit="1" customWidth="1"/>
    <col min="15" max="15" width="12.28515625" style="3" bestFit="1" customWidth="1"/>
    <col min="16" max="16" width="14.140625" style="3" bestFit="1" customWidth="1"/>
    <col min="17" max="17" width="12.28515625" style="3" bestFit="1" customWidth="1"/>
    <col min="18" max="16384" width="9.140625" style="3"/>
  </cols>
  <sheetData>
    <row r="1" spans="1:20" ht="20.25" customHeight="1" x14ac:dyDescent="0.2">
      <c r="A1" s="26" t="s">
        <v>1</v>
      </c>
    </row>
    <row r="2" spans="1:20" ht="20.25" customHeight="1" x14ac:dyDescent="0.2">
      <c r="B2" s="350" t="s">
        <v>90</v>
      </c>
      <c r="C2" s="350"/>
      <c r="D2" s="350"/>
      <c r="E2" s="350"/>
      <c r="F2" s="350"/>
      <c r="G2" s="350"/>
      <c r="H2" s="350"/>
      <c r="I2" s="350"/>
      <c r="J2" s="350"/>
      <c r="K2" s="350"/>
      <c r="L2" s="350"/>
      <c r="M2" s="350"/>
      <c r="N2" s="350"/>
      <c r="O2" s="350"/>
      <c r="P2" s="350"/>
      <c r="Q2" s="350"/>
    </row>
    <row r="3" spans="1:20" ht="15" customHeight="1" x14ac:dyDescent="0.2">
      <c r="B3" s="350" t="s">
        <v>89</v>
      </c>
      <c r="C3" s="350"/>
      <c r="D3" s="350"/>
      <c r="E3" s="350"/>
      <c r="F3" s="350"/>
      <c r="G3" s="350"/>
      <c r="H3" s="350"/>
      <c r="I3" s="350"/>
      <c r="J3" s="350"/>
      <c r="K3" s="350"/>
      <c r="L3" s="350"/>
      <c r="M3" s="350"/>
      <c r="N3" s="350"/>
      <c r="O3" s="350"/>
      <c r="P3" s="350"/>
      <c r="Q3" s="350"/>
    </row>
    <row r="4" spans="1:20" s="8" customFormat="1" ht="6.75" customHeight="1" x14ac:dyDescent="0.2">
      <c r="B4" s="3"/>
      <c r="C4" s="3"/>
      <c r="D4" s="3"/>
      <c r="E4" s="3"/>
      <c r="F4" s="3"/>
      <c r="G4" s="3"/>
      <c r="H4" s="3"/>
      <c r="I4" s="3"/>
      <c r="J4" s="3"/>
      <c r="K4" s="3"/>
    </row>
    <row r="5" spans="1:20" s="8" customFormat="1" ht="15" customHeight="1" x14ac:dyDescent="0.2">
      <c r="B5" s="46" t="s">
        <v>48</v>
      </c>
      <c r="C5" s="3"/>
      <c r="D5" s="3"/>
      <c r="E5" s="3"/>
      <c r="F5" s="3"/>
      <c r="G5" s="3"/>
      <c r="H5" s="3"/>
      <c r="I5" s="3"/>
      <c r="J5" s="46" t="s">
        <v>49</v>
      </c>
      <c r="K5" s="3"/>
    </row>
    <row r="6" spans="1:20" s="8" customFormat="1" x14ac:dyDescent="0.2">
      <c r="B6" s="46" t="s">
        <v>46</v>
      </c>
      <c r="C6" s="3"/>
      <c r="D6" s="3"/>
      <c r="E6" s="3"/>
      <c r="F6" s="3"/>
      <c r="G6" s="3"/>
      <c r="H6" s="3"/>
      <c r="I6" s="3"/>
      <c r="J6" s="46" t="s">
        <v>45</v>
      </c>
      <c r="K6" s="3"/>
      <c r="L6" s="3"/>
      <c r="M6" s="3"/>
      <c r="N6" s="3"/>
      <c r="O6" s="3"/>
      <c r="P6" s="3"/>
      <c r="Q6" s="3"/>
      <c r="R6" s="3"/>
      <c r="S6" s="3"/>
      <c r="T6" s="3"/>
    </row>
    <row r="7" spans="1:20" s="8" customFormat="1" x14ac:dyDescent="0.2">
      <c r="B7" s="9" t="s">
        <v>3</v>
      </c>
      <c r="C7" s="3"/>
      <c r="D7" s="3"/>
      <c r="E7" s="3"/>
      <c r="F7" s="3"/>
      <c r="G7" s="3"/>
      <c r="H7" s="3"/>
      <c r="I7" s="3"/>
      <c r="J7" s="9" t="s">
        <v>3</v>
      </c>
      <c r="K7" s="3"/>
      <c r="L7" s="3"/>
      <c r="M7" s="3"/>
      <c r="N7" s="3"/>
      <c r="O7" s="3"/>
      <c r="P7" s="3"/>
      <c r="Q7" s="3"/>
      <c r="R7" s="3"/>
      <c r="S7" s="3"/>
      <c r="T7" s="3"/>
    </row>
    <row r="8" spans="1:20" s="8" customFormat="1" ht="19.5" customHeight="1" x14ac:dyDescent="0.2">
      <c r="B8" s="437" t="s">
        <v>9</v>
      </c>
      <c r="C8" s="437" t="s">
        <v>18</v>
      </c>
      <c r="D8" s="437" t="s">
        <v>33</v>
      </c>
      <c r="E8" s="437"/>
      <c r="F8" s="437"/>
      <c r="G8" s="437"/>
      <c r="H8" s="439"/>
      <c r="I8" s="3"/>
      <c r="J8" s="440" t="s">
        <v>9</v>
      </c>
      <c r="K8" s="437" t="s">
        <v>18</v>
      </c>
      <c r="L8" s="442" t="s">
        <v>32</v>
      </c>
      <c r="M8" s="443"/>
      <c r="N8" s="443"/>
      <c r="O8" s="443"/>
      <c r="P8" s="443"/>
      <c r="Q8" s="443"/>
      <c r="R8" s="3"/>
      <c r="S8" s="3"/>
      <c r="T8" s="3"/>
    </row>
    <row r="9" spans="1:20" s="8" customFormat="1" ht="19.5" customHeight="1" x14ac:dyDescent="0.2">
      <c r="B9" s="438"/>
      <c r="C9" s="438" t="s">
        <v>10</v>
      </c>
      <c r="D9" s="11" t="s">
        <v>40</v>
      </c>
      <c r="E9" s="11" t="s">
        <v>41</v>
      </c>
      <c r="F9" s="11" t="s">
        <v>42</v>
      </c>
      <c r="G9" s="11" t="s">
        <v>43</v>
      </c>
      <c r="H9" s="43" t="s">
        <v>44</v>
      </c>
      <c r="I9" s="3"/>
      <c r="J9" s="441"/>
      <c r="K9" s="438" t="s">
        <v>10</v>
      </c>
      <c r="L9" s="11" t="s">
        <v>34</v>
      </c>
      <c r="M9" s="11" t="s">
        <v>35</v>
      </c>
      <c r="N9" s="11" t="s">
        <v>36</v>
      </c>
      <c r="O9" s="11" t="s">
        <v>37</v>
      </c>
      <c r="P9" s="11" t="s">
        <v>38</v>
      </c>
      <c r="Q9" s="43" t="s">
        <v>39</v>
      </c>
      <c r="R9" s="3"/>
      <c r="S9" s="3"/>
      <c r="T9" s="3"/>
    </row>
    <row r="10" spans="1:20" s="8" customFormat="1" ht="19.5" customHeight="1" x14ac:dyDescent="0.2">
      <c r="B10" s="445" t="s">
        <v>7</v>
      </c>
      <c r="C10" s="420" t="s">
        <v>19</v>
      </c>
      <c r="D10" s="420" t="s">
        <v>11</v>
      </c>
      <c r="E10" s="420"/>
      <c r="F10" s="420"/>
      <c r="G10" s="420"/>
      <c r="H10" s="418"/>
      <c r="I10" s="3"/>
      <c r="J10" s="445" t="s">
        <v>7</v>
      </c>
      <c r="K10" s="420" t="s">
        <v>47</v>
      </c>
      <c r="L10" s="448" t="s">
        <v>13</v>
      </c>
      <c r="M10" s="403"/>
      <c r="N10" s="403"/>
      <c r="O10" s="403"/>
      <c r="P10" s="403"/>
      <c r="Q10" s="403"/>
      <c r="R10" s="3"/>
      <c r="S10" s="3"/>
      <c r="T10" s="3"/>
    </row>
    <row r="11" spans="1:20" s="8" customFormat="1" ht="19.5" customHeight="1" x14ac:dyDescent="0.2">
      <c r="B11" s="446"/>
      <c r="C11" s="447"/>
      <c r="D11" s="28" t="s">
        <v>40</v>
      </c>
      <c r="E11" s="28" t="s">
        <v>41</v>
      </c>
      <c r="F11" s="28" t="s">
        <v>42</v>
      </c>
      <c r="G11" s="28" t="s">
        <v>43</v>
      </c>
      <c r="H11" s="36" t="s">
        <v>44</v>
      </c>
      <c r="I11" s="3"/>
      <c r="J11" s="446"/>
      <c r="K11" s="447"/>
      <c r="L11" s="28" t="s">
        <v>8</v>
      </c>
      <c r="M11" s="28" t="s">
        <v>12</v>
      </c>
      <c r="N11" s="28" t="s">
        <v>14</v>
      </c>
      <c r="O11" s="28" t="s">
        <v>15</v>
      </c>
      <c r="P11" s="28" t="s">
        <v>16</v>
      </c>
      <c r="Q11" s="36" t="s">
        <v>17</v>
      </c>
    </row>
    <row r="12" spans="1:20" s="8" customFormat="1" ht="13.5" customHeight="1" x14ac:dyDescent="0.2">
      <c r="B12" s="37">
        <v>2010</v>
      </c>
      <c r="C12" s="29">
        <v>96.2</v>
      </c>
      <c r="D12" s="30">
        <v>96.2</v>
      </c>
      <c r="E12" s="30">
        <v>96.2</v>
      </c>
      <c r="F12" s="30">
        <v>96.2</v>
      </c>
      <c r="G12" s="30">
        <v>96.2</v>
      </c>
      <c r="H12" s="38">
        <v>96.2</v>
      </c>
      <c r="I12" s="3"/>
      <c r="J12" s="37">
        <v>2010</v>
      </c>
      <c r="K12" s="31">
        <v>96.2</v>
      </c>
      <c r="L12" s="30">
        <v>96.2</v>
      </c>
      <c r="M12" s="30">
        <v>96.2</v>
      </c>
      <c r="N12" s="30">
        <v>96.2</v>
      </c>
      <c r="O12" s="30">
        <v>96.2</v>
      </c>
      <c r="P12" s="30">
        <v>96.2</v>
      </c>
      <c r="Q12" s="38">
        <v>96.2</v>
      </c>
    </row>
    <row r="13" spans="1:20" s="8" customFormat="1" ht="13.5" customHeight="1" x14ac:dyDescent="0.2">
      <c r="B13" s="39">
        <v>2011</v>
      </c>
      <c r="C13" s="31">
        <v>111.1</v>
      </c>
      <c r="D13" s="32">
        <v>111.1</v>
      </c>
      <c r="E13" s="32">
        <v>111.1</v>
      </c>
      <c r="F13" s="32">
        <v>111.1</v>
      </c>
      <c r="G13" s="32">
        <v>111.1</v>
      </c>
      <c r="H13" s="40">
        <v>111.1</v>
      </c>
      <c r="I13" s="3"/>
      <c r="J13" s="39">
        <v>2011</v>
      </c>
      <c r="K13" s="31">
        <v>111.1</v>
      </c>
      <c r="L13" s="31">
        <v>111.1</v>
      </c>
      <c r="M13" s="31">
        <v>111.1</v>
      </c>
      <c r="N13" s="31">
        <v>111.1</v>
      </c>
      <c r="O13" s="32">
        <v>111.1</v>
      </c>
      <c r="P13" s="31">
        <v>111.1</v>
      </c>
      <c r="Q13" s="44">
        <v>111.1</v>
      </c>
    </row>
    <row r="14" spans="1:20" s="8" customFormat="1" ht="13.5" customHeight="1" x14ac:dyDescent="0.2">
      <c r="B14" s="39">
        <v>2012</v>
      </c>
      <c r="C14" s="31">
        <v>125.8</v>
      </c>
      <c r="D14" s="32">
        <v>125.8</v>
      </c>
      <c r="E14" s="32">
        <v>125.8</v>
      </c>
      <c r="F14" s="32">
        <v>125.8</v>
      </c>
      <c r="G14" s="32">
        <v>125.8</v>
      </c>
      <c r="H14" s="40">
        <v>125.8</v>
      </c>
      <c r="I14" s="3"/>
      <c r="J14" s="39">
        <v>2012</v>
      </c>
      <c r="K14" s="31">
        <v>125.8</v>
      </c>
      <c r="L14" s="32">
        <v>125.8</v>
      </c>
      <c r="M14" s="32">
        <v>125.8</v>
      </c>
      <c r="N14" s="32">
        <v>125.8</v>
      </c>
      <c r="O14" s="32">
        <v>125.8</v>
      </c>
      <c r="P14" s="32">
        <v>125.8</v>
      </c>
      <c r="Q14" s="40">
        <v>125.8</v>
      </c>
    </row>
    <row r="15" spans="1:20" s="8" customFormat="1" ht="13.5" customHeight="1" x14ac:dyDescent="0.2">
      <c r="B15" s="39">
        <v>2013</v>
      </c>
      <c r="C15" s="31">
        <v>129.69999999999999</v>
      </c>
      <c r="D15" s="32">
        <v>129.69999999999999</v>
      </c>
      <c r="E15" s="32">
        <v>129.69999999999999</v>
      </c>
      <c r="F15" s="32">
        <v>129.69999999999999</v>
      </c>
      <c r="G15" s="32">
        <v>129.69999999999999</v>
      </c>
      <c r="H15" s="40">
        <v>129.69999999999999</v>
      </c>
      <c r="I15" s="3"/>
      <c r="J15" s="39">
        <v>2013</v>
      </c>
      <c r="K15" s="31">
        <v>129.69999999999999</v>
      </c>
      <c r="L15" s="31">
        <v>129.69999999999999</v>
      </c>
      <c r="M15" s="31">
        <v>129.69999999999999</v>
      </c>
      <c r="N15" s="31">
        <v>129.69999999999999</v>
      </c>
      <c r="O15" s="32">
        <v>129.69999999999999</v>
      </c>
      <c r="P15" s="31">
        <v>129.69999999999999</v>
      </c>
      <c r="Q15" s="44">
        <v>129.69999999999999</v>
      </c>
    </row>
    <row r="16" spans="1:20" s="8" customFormat="1" ht="13.5" customHeight="1" x14ac:dyDescent="0.2">
      <c r="B16" s="39">
        <v>2014</v>
      </c>
      <c r="C16" s="31">
        <v>130.19999999999999</v>
      </c>
      <c r="D16" s="32">
        <v>130.19999999999999</v>
      </c>
      <c r="E16" s="32">
        <v>130.19999999999999</v>
      </c>
      <c r="F16" s="32">
        <v>130.19999999999999</v>
      </c>
      <c r="G16" s="32">
        <v>130.19999999999999</v>
      </c>
      <c r="H16" s="40">
        <v>130.19999999999999</v>
      </c>
      <c r="I16" s="3"/>
      <c r="J16" s="39">
        <v>2014</v>
      </c>
      <c r="K16" s="31">
        <v>130.19999999999999</v>
      </c>
      <c r="L16" s="32">
        <v>130.19999999999999</v>
      </c>
      <c r="M16" s="32">
        <v>130.19999999999999</v>
      </c>
      <c r="N16" s="32">
        <v>130.19999999999999</v>
      </c>
      <c r="O16" s="32">
        <v>130.19999999999999</v>
      </c>
      <c r="P16" s="32">
        <v>130.19999999999999</v>
      </c>
      <c r="Q16" s="40">
        <v>130.19999999999999</v>
      </c>
    </row>
    <row r="17" spans="2:20" s="8" customFormat="1" ht="13.5" customHeight="1" x14ac:dyDescent="0.2">
      <c r="B17" s="39">
        <v>2015</v>
      </c>
      <c r="C17" s="31">
        <v>126.8</v>
      </c>
      <c r="D17" s="32">
        <v>125.8</v>
      </c>
      <c r="E17" s="32">
        <v>126.4</v>
      </c>
      <c r="F17" s="32">
        <v>127.1</v>
      </c>
      <c r="G17" s="32">
        <v>127.7</v>
      </c>
      <c r="H17" s="40">
        <v>128.30000000000001</v>
      </c>
      <c r="I17" s="3"/>
      <c r="J17" s="39">
        <v>2015</v>
      </c>
      <c r="K17" s="31">
        <v>126.8</v>
      </c>
      <c r="L17" s="32">
        <v>127.4</v>
      </c>
      <c r="M17" s="32">
        <v>128</v>
      </c>
      <c r="N17" s="32">
        <v>128.69999999999999</v>
      </c>
      <c r="O17" s="32">
        <v>125.6</v>
      </c>
      <c r="P17" s="32">
        <v>125</v>
      </c>
      <c r="Q17" s="40">
        <v>124.4</v>
      </c>
    </row>
    <row r="18" spans="2:20" s="8" customFormat="1" ht="13.5" customHeight="1" x14ac:dyDescent="0.2">
      <c r="B18" s="39">
        <v>2016</v>
      </c>
      <c r="C18" s="31">
        <v>124.2</v>
      </c>
      <c r="D18" s="32">
        <v>122.3</v>
      </c>
      <c r="E18" s="32">
        <v>123.5</v>
      </c>
      <c r="F18" s="32">
        <v>124.7</v>
      </c>
      <c r="G18" s="32">
        <v>126</v>
      </c>
      <c r="H18" s="40">
        <v>127.2</v>
      </c>
      <c r="I18" s="3"/>
      <c r="J18" s="39">
        <v>2016</v>
      </c>
      <c r="K18" s="31">
        <v>124.2</v>
      </c>
      <c r="L18" s="32">
        <v>125.4</v>
      </c>
      <c r="M18" s="32">
        <v>126.6</v>
      </c>
      <c r="N18" s="32">
        <v>127.8</v>
      </c>
      <c r="O18" s="32">
        <v>121.8</v>
      </c>
      <c r="P18" s="32">
        <v>120.7</v>
      </c>
      <c r="Q18" s="40">
        <v>119.5</v>
      </c>
    </row>
    <row r="19" spans="2:20" s="8" customFormat="1" ht="13.5" customHeight="1" x14ac:dyDescent="0.2">
      <c r="B19" s="39">
        <v>2017</v>
      </c>
      <c r="C19" s="31">
        <v>122.8</v>
      </c>
      <c r="D19" s="32">
        <v>120</v>
      </c>
      <c r="E19" s="32">
        <v>121.8</v>
      </c>
      <c r="F19" s="32">
        <v>123.7</v>
      </c>
      <c r="G19" s="32">
        <v>125.5</v>
      </c>
      <c r="H19" s="40">
        <v>127.4</v>
      </c>
      <c r="I19" s="3"/>
      <c r="J19" s="39">
        <v>2017</v>
      </c>
      <c r="K19" s="31">
        <v>122.8</v>
      </c>
      <c r="L19" s="32">
        <v>124.6</v>
      </c>
      <c r="M19" s="32">
        <v>126.5</v>
      </c>
      <c r="N19" s="32">
        <v>128.30000000000001</v>
      </c>
      <c r="O19" s="32">
        <v>119.3</v>
      </c>
      <c r="P19" s="32">
        <v>117.7</v>
      </c>
      <c r="Q19" s="40">
        <v>116</v>
      </c>
    </row>
    <row r="20" spans="2:20" s="8" customFormat="1" ht="13.5" customHeight="1" x14ac:dyDescent="0.2">
      <c r="B20" s="39">
        <v>2018</v>
      </c>
      <c r="C20" s="31">
        <v>121.9</v>
      </c>
      <c r="D20" s="32">
        <v>118.1</v>
      </c>
      <c r="E20" s="32">
        <v>120.6</v>
      </c>
      <c r="F20" s="32">
        <v>123</v>
      </c>
      <c r="G20" s="32">
        <v>125.5</v>
      </c>
      <c r="H20" s="40">
        <v>128</v>
      </c>
      <c r="I20" s="3"/>
      <c r="J20" s="39">
        <v>2018</v>
      </c>
      <c r="K20" s="31">
        <v>121.9</v>
      </c>
      <c r="L20" s="31">
        <v>124.3</v>
      </c>
      <c r="M20" s="31">
        <v>126.7</v>
      </c>
      <c r="N20" s="31">
        <v>129.19999999999999</v>
      </c>
      <c r="O20" s="32">
        <v>117.3</v>
      </c>
      <c r="P20" s="31">
        <v>115.1</v>
      </c>
      <c r="Q20" s="44">
        <v>112.9</v>
      </c>
    </row>
    <row r="21" spans="2:20" s="8" customFormat="1" ht="13.5" customHeight="1" x14ac:dyDescent="0.2">
      <c r="B21" s="41">
        <v>2019</v>
      </c>
      <c r="C21" s="33">
        <v>121</v>
      </c>
      <c r="D21" s="34">
        <v>116.4</v>
      </c>
      <c r="E21" s="34">
        <v>119.4</v>
      </c>
      <c r="F21" s="34">
        <v>122.2</v>
      </c>
      <c r="G21" s="34">
        <v>125.3</v>
      </c>
      <c r="H21" s="42">
        <v>128.5</v>
      </c>
      <c r="I21" s="3"/>
      <c r="J21" s="41">
        <v>2019</v>
      </c>
      <c r="K21" s="33">
        <v>121</v>
      </c>
      <c r="L21" s="33">
        <v>124.1</v>
      </c>
      <c r="M21" s="33">
        <v>127.2</v>
      </c>
      <c r="N21" s="33">
        <v>130.4</v>
      </c>
      <c r="O21" s="34">
        <v>115.3</v>
      </c>
      <c r="P21" s="33">
        <v>112.7</v>
      </c>
      <c r="Q21" s="45">
        <v>110.1</v>
      </c>
    </row>
    <row r="22" spans="2:20" s="8" customFormat="1" ht="24" customHeight="1" x14ac:dyDescent="0.2">
      <c r="B22" s="444" t="s">
        <v>207</v>
      </c>
      <c r="C22" s="444"/>
      <c r="D22" s="444"/>
      <c r="E22" s="444"/>
      <c r="F22" s="444"/>
      <c r="G22" s="444"/>
      <c r="H22" s="444"/>
      <c r="I22" s="444"/>
      <c r="J22" s="444"/>
      <c r="K22" s="444"/>
      <c r="L22" s="444"/>
      <c r="M22" s="444"/>
      <c r="N22" s="444"/>
      <c r="O22" s="444"/>
      <c r="P22" s="444"/>
      <c r="Q22" s="444"/>
    </row>
    <row r="23" spans="2:20" ht="11.25" customHeight="1" x14ac:dyDescent="0.2">
      <c r="B23" s="444"/>
      <c r="C23" s="444"/>
      <c r="D23" s="444"/>
      <c r="E23" s="444"/>
      <c r="F23" s="444"/>
      <c r="G23" s="444"/>
      <c r="H23" s="444"/>
      <c r="I23" s="444"/>
      <c r="J23" s="444"/>
      <c r="K23" s="444"/>
      <c r="L23" s="444"/>
      <c r="M23" s="444"/>
      <c r="N23" s="444"/>
      <c r="O23" s="444"/>
      <c r="P23" s="444"/>
      <c r="Q23" s="444"/>
    </row>
    <row r="24" spans="2:20" ht="12" customHeight="1" x14ac:dyDescent="0.2">
      <c r="B24" s="444" t="s">
        <v>208</v>
      </c>
      <c r="C24" s="444"/>
      <c r="D24" s="444"/>
      <c r="E24" s="444"/>
      <c r="F24" s="444"/>
      <c r="G24" s="444"/>
      <c r="H24" s="444"/>
      <c r="I24" s="444"/>
      <c r="J24" s="444"/>
      <c r="K24" s="444"/>
      <c r="L24" s="444"/>
      <c r="M24" s="444"/>
      <c r="N24" s="444"/>
      <c r="O24" s="444"/>
      <c r="P24" s="444"/>
      <c r="Q24" s="444"/>
    </row>
    <row r="25" spans="2:20" ht="20.25" customHeight="1" x14ac:dyDescent="0.2">
      <c r="B25" s="444"/>
      <c r="C25" s="444"/>
      <c r="D25" s="444"/>
      <c r="E25" s="444"/>
      <c r="F25" s="444"/>
      <c r="G25" s="444"/>
      <c r="H25" s="444"/>
      <c r="I25" s="444"/>
      <c r="J25" s="444"/>
      <c r="K25" s="444"/>
      <c r="L25" s="444"/>
      <c r="M25" s="444"/>
      <c r="N25" s="444"/>
      <c r="O25" s="444"/>
      <c r="P25" s="444"/>
      <c r="Q25" s="444"/>
    </row>
    <row r="26" spans="2:20" x14ac:dyDescent="0.2">
      <c r="C26" s="35"/>
      <c r="D26" s="35"/>
      <c r="E26" s="35"/>
      <c r="F26" s="35"/>
      <c r="G26" s="35"/>
      <c r="H26" s="35"/>
      <c r="I26" s="35"/>
      <c r="J26" s="35"/>
      <c r="K26" s="35"/>
      <c r="L26" s="35"/>
      <c r="M26" s="35"/>
      <c r="N26" s="35"/>
      <c r="O26" s="35"/>
      <c r="P26" s="35"/>
      <c r="Q26" s="35"/>
    </row>
    <row r="27" spans="2:20" x14ac:dyDescent="0.2">
      <c r="C27" s="35"/>
      <c r="D27" s="35"/>
      <c r="E27" s="35"/>
      <c r="F27" s="35"/>
      <c r="G27" s="35"/>
      <c r="H27" s="35"/>
      <c r="I27" s="35"/>
      <c r="J27" s="35"/>
      <c r="K27" s="35"/>
      <c r="O27" s="35"/>
      <c r="P27" s="35"/>
      <c r="Q27" s="35"/>
      <c r="R27" s="35"/>
      <c r="S27" s="35"/>
      <c r="T27" s="35"/>
    </row>
    <row r="28" spans="2:20" x14ac:dyDescent="0.2">
      <c r="B28" s="35"/>
      <c r="C28" s="35"/>
      <c r="D28" s="35"/>
      <c r="H28" s="35"/>
      <c r="I28" s="35"/>
      <c r="J28" s="35"/>
      <c r="K28" s="35"/>
      <c r="L28" s="35"/>
      <c r="M28" s="35"/>
      <c r="N28" s="35"/>
      <c r="O28" s="35"/>
      <c r="P28" s="35"/>
      <c r="Q28" s="35"/>
      <c r="R28" s="35"/>
      <c r="S28" s="35"/>
      <c r="T28" s="35"/>
    </row>
    <row r="29" spans="2:20" x14ac:dyDescent="0.2">
      <c r="B29" s="35"/>
      <c r="C29" s="35"/>
      <c r="D29" s="35"/>
      <c r="H29" s="35"/>
      <c r="I29" s="35"/>
      <c r="J29" s="35"/>
      <c r="K29" s="35"/>
      <c r="L29" s="35"/>
      <c r="M29" s="35"/>
      <c r="N29" s="35"/>
      <c r="O29" s="35"/>
      <c r="P29" s="35"/>
      <c r="Q29" s="35"/>
      <c r="R29" s="35"/>
      <c r="S29" s="35"/>
      <c r="T29" s="35"/>
    </row>
    <row r="30" spans="2:20" x14ac:dyDescent="0.2">
      <c r="B30" s="35"/>
      <c r="C30" s="35"/>
      <c r="D30" s="35"/>
      <c r="H30" s="35"/>
      <c r="I30" s="35"/>
      <c r="J30" s="35"/>
      <c r="K30" s="35"/>
      <c r="L30" s="35"/>
      <c r="M30" s="35"/>
      <c r="N30" s="35"/>
      <c r="O30" s="35"/>
      <c r="P30" s="35"/>
      <c r="Q30" s="35"/>
      <c r="R30" s="35"/>
      <c r="S30" s="35"/>
      <c r="T30" s="35"/>
    </row>
    <row r="31" spans="2:20" x14ac:dyDescent="0.2">
      <c r="B31" s="35"/>
      <c r="C31" s="35"/>
      <c r="D31" s="35"/>
      <c r="H31" s="35"/>
      <c r="I31" s="35"/>
      <c r="J31" s="35"/>
      <c r="K31" s="35"/>
      <c r="L31" s="35"/>
      <c r="M31" s="35"/>
      <c r="N31" s="35"/>
      <c r="O31" s="35"/>
      <c r="P31" s="35"/>
      <c r="Q31" s="35"/>
      <c r="R31" s="35"/>
      <c r="S31" s="35"/>
      <c r="T31" s="35"/>
    </row>
    <row r="32" spans="2:20" x14ac:dyDescent="0.2">
      <c r="B32" s="35"/>
      <c r="C32" s="35"/>
      <c r="D32" s="35"/>
      <c r="H32" s="35"/>
      <c r="I32" s="35"/>
      <c r="J32" s="35"/>
      <c r="K32" s="35"/>
      <c r="L32" s="35"/>
      <c r="M32" s="35"/>
      <c r="N32" s="35"/>
      <c r="O32" s="35"/>
      <c r="P32" s="35"/>
      <c r="Q32" s="35"/>
      <c r="R32" s="35"/>
      <c r="S32" s="35"/>
      <c r="T32" s="35"/>
    </row>
    <row r="33" spans="2:20" x14ac:dyDescent="0.2">
      <c r="B33" s="35"/>
      <c r="C33" s="35"/>
      <c r="D33" s="35"/>
      <c r="H33" s="35"/>
      <c r="I33" s="35"/>
      <c r="J33" s="35"/>
      <c r="K33" s="35"/>
      <c r="L33" s="35"/>
      <c r="M33" s="35"/>
      <c r="N33" s="35"/>
    </row>
    <row r="34" spans="2:20" x14ac:dyDescent="0.2">
      <c r="B34" s="35"/>
      <c r="C34" s="35"/>
      <c r="D34" s="35"/>
      <c r="H34" s="35"/>
      <c r="I34" s="35"/>
      <c r="J34" s="35"/>
      <c r="K34" s="35"/>
      <c r="L34" s="35"/>
      <c r="M34" s="35"/>
      <c r="N34" s="35"/>
    </row>
    <row r="35" spans="2:20" x14ac:dyDescent="0.2">
      <c r="E35" s="35"/>
      <c r="H35" s="35"/>
      <c r="I35" s="35"/>
      <c r="J35" s="35"/>
      <c r="K35" s="35"/>
      <c r="L35" s="35"/>
      <c r="M35" s="35"/>
      <c r="N35" s="35"/>
    </row>
    <row r="36" spans="2:20" x14ac:dyDescent="0.2">
      <c r="H36" s="35"/>
      <c r="I36" s="35"/>
      <c r="J36" s="35"/>
      <c r="K36" s="35"/>
      <c r="L36" s="35"/>
      <c r="M36" s="35"/>
      <c r="N36" s="35"/>
    </row>
    <row r="37" spans="2:20" x14ac:dyDescent="0.2">
      <c r="H37" s="35"/>
      <c r="I37" s="35"/>
      <c r="J37" s="35"/>
      <c r="K37" s="35"/>
      <c r="L37" s="35"/>
      <c r="M37" s="35"/>
      <c r="N37" s="35"/>
      <c r="O37" s="35"/>
      <c r="P37" s="35"/>
      <c r="Q37" s="35"/>
      <c r="R37" s="35"/>
      <c r="S37" s="35"/>
      <c r="T37" s="35"/>
    </row>
    <row r="38" spans="2:20" x14ac:dyDescent="0.2">
      <c r="E38" s="35"/>
      <c r="H38" s="35"/>
      <c r="I38" s="35"/>
      <c r="J38" s="35"/>
      <c r="K38" s="35"/>
      <c r="O38" s="35"/>
      <c r="P38" s="35"/>
      <c r="Q38" s="35"/>
      <c r="R38" s="35"/>
      <c r="S38" s="35"/>
      <c r="T38" s="35"/>
    </row>
    <row r="39" spans="2:20" x14ac:dyDescent="0.2">
      <c r="G39" s="35"/>
      <c r="H39" s="35"/>
      <c r="I39" s="35"/>
      <c r="J39" s="35"/>
      <c r="K39" s="35"/>
      <c r="O39" s="35"/>
      <c r="P39" s="35"/>
      <c r="Q39" s="35"/>
      <c r="R39" s="35"/>
      <c r="S39" s="35"/>
      <c r="T39" s="35"/>
    </row>
    <row r="40" spans="2:20" x14ac:dyDescent="0.2">
      <c r="G40" s="35"/>
      <c r="H40" s="35"/>
      <c r="I40" s="35"/>
      <c r="J40" s="35"/>
      <c r="K40" s="35"/>
      <c r="O40" s="35"/>
      <c r="P40" s="35"/>
      <c r="Q40" s="35"/>
      <c r="R40" s="35"/>
      <c r="S40" s="35"/>
      <c r="T40" s="35"/>
    </row>
    <row r="41" spans="2:20" x14ac:dyDescent="0.2">
      <c r="O41" s="35"/>
      <c r="P41" s="35"/>
      <c r="Q41" s="35"/>
      <c r="R41" s="35"/>
      <c r="S41" s="35"/>
      <c r="T41" s="35"/>
    </row>
    <row r="42" spans="2:20" x14ac:dyDescent="0.2">
      <c r="O42" s="35"/>
      <c r="P42" s="35"/>
      <c r="Q42" s="35"/>
      <c r="R42" s="35"/>
      <c r="S42" s="35"/>
      <c r="T42" s="35"/>
    </row>
    <row r="43" spans="2:20" x14ac:dyDescent="0.2">
      <c r="O43" s="35"/>
      <c r="P43" s="35"/>
      <c r="Q43" s="35"/>
      <c r="R43" s="35"/>
      <c r="S43" s="35"/>
      <c r="T43" s="35"/>
    </row>
    <row r="44" spans="2:20" x14ac:dyDescent="0.2">
      <c r="O44" s="35"/>
      <c r="P44" s="35"/>
      <c r="Q44" s="35"/>
      <c r="R44" s="35"/>
      <c r="S44" s="35"/>
      <c r="T44" s="35"/>
    </row>
    <row r="45" spans="2:20" x14ac:dyDescent="0.2">
      <c r="O45" s="35"/>
      <c r="P45" s="35"/>
      <c r="Q45" s="35"/>
      <c r="R45" s="35"/>
      <c r="S45" s="35"/>
      <c r="T45" s="35"/>
    </row>
    <row r="46" spans="2:20" x14ac:dyDescent="0.2">
      <c r="O46" s="35"/>
      <c r="P46" s="35"/>
      <c r="Q46" s="35"/>
      <c r="R46" s="35"/>
      <c r="S46" s="35"/>
      <c r="T46" s="35"/>
    </row>
    <row r="48" spans="2:20" x14ac:dyDescent="0.2">
      <c r="C48" s="35"/>
    </row>
  </sheetData>
  <mergeCells count="16">
    <mergeCell ref="B22:Q23"/>
    <mergeCell ref="B24:Q25"/>
    <mergeCell ref="B10:B11"/>
    <mergeCell ref="C10:C11"/>
    <mergeCell ref="D10:H10"/>
    <mergeCell ref="J10:J11"/>
    <mergeCell ref="K10:K11"/>
    <mergeCell ref="L10:Q10"/>
    <mergeCell ref="B2:Q2"/>
    <mergeCell ref="B3:Q3"/>
    <mergeCell ref="B8:B9"/>
    <mergeCell ref="C8:C9"/>
    <mergeCell ref="D8:H8"/>
    <mergeCell ref="J8:J9"/>
    <mergeCell ref="K8:K9"/>
    <mergeCell ref="L8:Q8"/>
  </mergeCells>
  <hyperlinks>
    <hyperlink ref="A1" location="Índice!A1" display="Índice"/>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8"/>
  <sheetViews>
    <sheetView showGridLines="0" zoomScaleNormal="100" workbookViewId="0">
      <selection activeCell="H22" sqref="H22"/>
    </sheetView>
  </sheetViews>
  <sheetFormatPr defaultRowHeight="15.75" x14ac:dyDescent="0.3"/>
  <cols>
    <col min="1" max="1" width="9.140625" style="6" customWidth="1"/>
    <col min="2" max="2" width="56.7109375" style="6" customWidth="1"/>
    <col min="3" max="7" width="9.140625" style="6"/>
    <col min="8" max="8" width="62" style="6" customWidth="1"/>
    <col min="9" max="16384" width="9.140625" style="6"/>
  </cols>
  <sheetData>
    <row r="1" spans="1:8" ht="19.5" customHeight="1" x14ac:dyDescent="0.3">
      <c r="A1" s="26" t="s">
        <v>1</v>
      </c>
    </row>
    <row r="2" spans="1:8" ht="19.5" customHeight="1" x14ac:dyDescent="0.3">
      <c r="A2" s="81"/>
      <c r="B2" s="350" t="s">
        <v>171</v>
      </c>
      <c r="C2" s="350"/>
      <c r="D2" s="350"/>
      <c r="E2" s="350"/>
      <c r="F2" s="350"/>
      <c r="G2" s="350"/>
      <c r="H2" s="350"/>
    </row>
    <row r="3" spans="1:8" x14ac:dyDescent="0.3">
      <c r="B3" s="350" t="s">
        <v>172</v>
      </c>
      <c r="C3" s="350"/>
      <c r="D3" s="350"/>
      <c r="E3" s="350"/>
      <c r="F3" s="350"/>
      <c r="G3" s="350"/>
      <c r="H3" s="350"/>
    </row>
    <row r="4" spans="1:8" x14ac:dyDescent="0.3">
      <c r="B4" s="9"/>
    </row>
    <row r="5" spans="1:8" x14ac:dyDescent="0.3">
      <c r="B5" s="46" t="s">
        <v>173</v>
      </c>
      <c r="H5" s="46" t="s">
        <v>174</v>
      </c>
    </row>
    <row r="6" spans="1:8" x14ac:dyDescent="0.3">
      <c r="B6" s="113" t="s">
        <v>3</v>
      </c>
      <c r="H6" s="3"/>
    </row>
    <row r="7" spans="1:8" s="114" customFormat="1" ht="24" customHeight="1" x14ac:dyDescent="0.25">
      <c r="B7" s="115"/>
      <c r="C7" s="11">
        <v>2015</v>
      </c>
      <c r="D7" s="11">
        <v>2016</v>
      </c>
      <c r="E7" s="11">
        <v>2017</v>
      </c>
      <c r="F7" s="11">
        <v>2018</v>
      </c>
      <c r="G7" s="11">
        <v>2019</v>
      </c>
      <c r="H7" s="115"/>
    </row>
    <row r="8" spans="1:8" s="114" customFormat="1" ht="17.25" customHeight="1" x14ac:dyDescent="0.2">
      <c r="B8" s="116" t="s">
        <v>175</v>
      </c>
      <c r="C8" s="117">
        <v>-2.9</v>
      </c>
      <c r="D8" s="117">
        <v>-3.2</v>
      </c>
      <c r="E8" s="117">
        <v>-2.7</v>
      </c>
      <c r="F8" s="117">
        <v>-2.5</v>
      </c>
      <c r="G8" s="117">
        <v>-2.4</v>
      </c>
      <c r="H8" s="116" t="s">
        <v>176</v>
      </c>
    </row>
    <row r="9" spans="1:8" x14ac:dyDescent="0.3">
      <c r="B9" s="118" t="s">
        <v>92</v>
      </c>
      <c r="C9" s="119">
        <v>-2.8</v>
      </c>
      <c r="D9" s="119">
        <v>-1.8</v>
      </c>
      <c r="E9" s="119">
        <v>-1.2</v>
      </c>
      <c r="F9" s="119">
        <v>-0.6</v>
      </c>
      <c r="G9" s="119">
        <v>0.2</v>
      </c>
      <c r="H9" s="118" t="s">
        <v>94</v>
      </c>
    </row>
    <row r="10" spans="1:8" x14ac:dyDescent="0.3">
      <c r="B10" s="450" t="s">
        <v>181</v>
      </c>
      <c r="C10" s="450"/>
      <c r="D10" s="450"/>
      <c r="E10" s="450"/>
      <c r="F10" s="450"/>
      <c r="G10" s="450"/>
      <c r="H10" s="450"/>
    </row>
    <row r="11" spans="1:8" x14ac:dyDescent="0.3">
      <c r="B11" s="449" t="s">
        <v>182</v>
      </c>
      <c r="C11" s="449"/>
      <c r="D11" s="449"/>
      <c r="E11" s="449"/>
      <c r="F11" s="449"/>
      <c r="G11" s="449"/>
      <c r="H11" s="449"/>
    </row>
    <row r="12" spans="1:8" x14ac:dyDescent="0.3">
      <c r="B12" s="8"/>
      <c r="C12" s="120"/>
      <c r="D12" s="120"/>
      <c r="E12" s="120"/>
      <c r="F12" s="120"/>
      <c r="G12" s="120"/>
      <c r="H12" s="3"/>
    </row>
    <row r="13" spans="1:8" x14ac:dyDescent="0.3">
      <c r="B13" s="46" t="s">
        <v>177</v>
      </c>
      <c r="C13" s="3"/>
      <c r="D13" s="3"/>
      <c r="E13" s="3"/>
      <c r="F13" s="3"/>
      <c r="G13" s="3"/>
      <c r="H13" s="46" t="s">
        <v>178</v>
      </c>
    </row>
    <row r="14" spans="1:8" x14ac:dyDescent="0.3">
      <c r="B14" s="113" t="s">
        <v>3</v>
      </c>
      <c r="C14" s="3"/>
      <c r="D14" s="3"/>
      <c r="E14" s="3"/>
      <c r="F14" s="3"/>
      <c r="G14" s="3"/>
      <c r="H14" s="46"/>
    </row>
    <row r="15" spans="1:8" ht="24" customHeight="1" x14ac:dyDescent="0.3">
      <c r="B15" s="115"/>
      <c r="C15" s="11">
        <v>2015</v>
      </c>
      <c r="D15" s="11">
        <v>2016</v>
      </c>
      <c r="E15" s="11">
        <v>2017</v>
      </c>
      <c r="F15" s="11">
        <v>2018</v>
      </c>
      <c r="G15" s="11">
        <v>2019</v>
      </c>
      <c r="H15" s="115"/>
    </row>
    <row r="16" spans="1:8" ht="17.25" customHeight="1" x14ac:dyDescent="0.3">
      <c r="B16" s="116" t="s">
        <v>175</v>
      </c>
      <c r="C16" s="117">
        <v>-1.3</v>
      </c>
      <c r="D16" s="117">
        <v>-2.4</v>
      </c>
      <c r="E16" s="117">
        <v>-2.5</v>
      </c>
      <c r="F16" s="117">
        <v>-2.6</v>
      </c>
      <c r="G16" s="117">
        <v>-2.7</v>
      </c>
      <c r="H16" s="116" t="s">
        <v>176</v>
      </c>
    </row>
    <row r="17" spans="2:8" ht="17.25" customHeight="1" x14ac:dyDescent="0.3">
      <c r="B17" s="116" t="s">
        <v>179</v>
      </c>
      <c r="C17" s="121">
        <v>-1</v>
      </c>
      <c r="D17" s="117">
        <v>-2.4</v>
      </c>
      <c r="E17" s="117">
        <v>-2.9</v>
      </c>
      <c r="F17" s="117">
        <v>-3.3</v>
      </c>
      <c r="G17" s="117">
        <v>-3.5</v>
      </c>
      <c r="H17" s="116" t="s">
        <v>180</v>
      </c>
    </row>
    <row r="18" spans="2:8" x14ac:dyDescent="0.3">
      <c r="B18" s="116" t="s">
        <v>92</v>
      </c>
      <c r="C18" s="117">
        <v>-0.9</v>
      </c>
      <c r="D18" s="117">
        <v>-0.5</v>
      </c>
      <c r="E18" s="117">
        <v>-0.5</v>
      </c>
      <c r="F18" s="117">
        <v>-0.4</v>
      </c>
      <c r="G18" s="117">
        <v>-0.2</v>
      </c>
      <c r="H18" s="118" t="s">
        <v>94</v>
      </c>
    </row>
    <row r="19" spans="2:8" x14ac:dyDescent="0.3">
      <c r="B19" s="450" t="s">
        <v>181</v>
      </c>
      <c r="C19" s="450"/>
      <c r="D19" s="450"/>
      <c r="E19" s="450"/>
      <c r="F19" s="450"/>
      <c r="G19" s="450"/>
      <c r="H19" s="450"/>
    </row>
    <row r="20" spans="2:8" x14ac:dyDescent="0.3">
      <c r="B20" s="449" t="s">
        <v>182</v>
      </c>
      <c r="C20" s="449"/>
      <c r="D20" s="449"/>
      <c r="E20" s="449"/>
      <c r="F20" s="449"/>
      <c r="G20" s="449"/>
      <c r="H20" s="449"/>
    </row>
    <row r="21" spans="2:8" x14ac:dyDescent="0.3">
      <c r="B21" s="7"/>
      <c r="C21" s="122"/>
      <c r="D21" s="122"/>
      <c r="E21" s="122"/>
      <c r="F21" s="122"/>
      <c r="G21" s="122"/>
    </row>
    <row r="22" spans="2:8" x14ac:dyDescent="0.3">
      <c r="B22" s="7"/>
      <c r="C22" s="122"/>
      <c r="D22" s="122"/>
      <c r="E22" s="122"/>
      <c r="F22" s="122"/>
      <c r="G22" s="122"/>
    </row>
    <row r="23" spans="2:8" x14ac:dyDescent="0.3">
      <c r="B23" s="7"/>
      <c r="C23" s="122"/>
      <c r="D23" s="122"/>
      <c r="E23" s="122"/>
      <c r="F23" s="122"/>
      <c r="G23" s="122"/>
    </row>
    <row r="24" spans="2:8" x14ac:dyDescent="0.3">
      <c r="B24" s="7"/>
      <c r="C24" s="122"/>
      <c r="D24" s="122"/>
      <c r="E24" s="122"/>
      <c r="F24" s="122"/>
      <c r="G24" s="122"/>
    </row>
    <row r="25" spans="2:8" x14ac:dyDescent="0.3">
      <c r="B25" s="7"/>
      <c r="C25" s="122"/>
      <c r="D25" s="122"/>
      <c r="E25" s="122"/>
      <c r="F25" s="122"/>
      <c r="G25" s="122"/>
    </row>
    <row r="26" spans="2:8" x14ac:dyDescent="0.3">
      <c r="B26" s="7"/>
      <c r="C26" s="122"/>
      <c r="D26" s="122"/>
      <c r="E26" s="122"/>
      <c r="F26" s="122"/>
      <c r="G26" s="122"/>
    </row>
    <row r="27" spans="2:8" x14ac:dyDescent="0.3">
      <c r="B27" s="7"/>
      <c r="C27" s="122"/>
      <c r="D27" s="122"/>
      <c r="E27" s="122"/>
      <c r="F27" s="122"/>
      <c r="G27" s="122"/>
    </row>
    <row r="28" spans="2:8" x14ac:dyDescent="0.3">
      <c r="B28" s="7"/>
      <c r="C28" s="122"/>
      <c r="D28" s="122"/>
      <c r="E28" s="122"/>
      <c r="F28" s="122"/>
      <c r="G28" s="122"/>
    </row>
  </sheetData>
  <mergeCells count="6">
    <mergeCell ref="B20:H20"/>
    <mergeCell ref="B2:H2"/>
    <mergeCell ref="B3:H3"/>
    <mergeCell ref="B10:H10"/>
    <mergeCell ref="B11:H11"/>
    <mergeCell ref="B19:H19"/>
  </mergeCells>
  <hyperlinks>
    <hyperlink ref="A1" location="Índice!A1" display="Índice"/>
  </hyperlinks>
  <pageMargins left="0.70866141732283472" right="0.70866141732283472" top="0.74803149606299213" bottom="0.74803149606299213" header="0.31496062992125984" footer="0.31496062992125984"/>
  <pageSetup paperSize="9" scale="3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5"/>
  <sheetViews>
    <sheetView showGridLines="0" workbookViewId="0">
      <selection activeCell="J18" sqref="J18"/>
    </sheetView>
  </sheetViews>
  <sheetFormatPr defaultRowHeight="15" x14ac:dyDescent="0.25"/>
  <cols>
    <col min="2" max="2" width="27.85546875" bestFit="1" customWidth="1"/>
    <col min="3" max="9" width="6.85546875" customWidth="1"/>
    <col min="10" max="10" width="21.140625" bestFit="1" customWidth="1"/>
  </cols>
  <sheetData>
    <row r="1" spans="1:15" ht="16.5" x14ac:dyDescent="0.25">
      <c r="A1" s="12" t="s">
        <v>1</v>
      </c>
    </row>
    <row r="2" spans="1:15" ht="15" customHeight="1" x14ac:dyDescent="0.25">
      <c r="B2" s="451" t="s">
        <v>93</v>
      </c>
      <c r="C2" s="451"/>
      <c r="D2" s="451"/>
      <c r="E2" s="451"/>
      <c r="F2" s="451"/>
      <c r="G2" s="451"/>
      <c r="H2" s="451"/>
      <c r="I2" s="451"/>
      <c r="J2" s="451"/>
      <c r="K2" s="451"/>
    </row>
    <row r="3" spans="1:15" ht="15" customHeight="1" x14ac:dyDescent="0.25">
      <c r="B3" s="451" t="s">
        <v>65</v>
      </c>
      <c r="C3" s="451"/>
      <c r="D3" s="451"/>
      <c r="E3" s="451"/>
      <c r="F3" s="451"/>
      <c r="G3" s="451"/>
      <c r="H3" s="451"/>
      <c r="I3" s="451"/>
      <c r="J3" s="451"/>
      <c r="K3" s="451"/>
    </row>
    <row r="4" spans="1:15" x14ac:dyDescent="0.25">
      <c r="B4" s="49"/>
      <c r="C4" s="49"/>
      <c r="D4" s="49"/>
      <c r="E4" s="49"/>
      <c r="F4" s="49"/>
      <c r="G4" s="49"/>
    </row>
    <row r="5" spans="1:15" x14ac:dyDescent="0.25">
      <c r="B5" s="49"/>
      <c r="C5" s="49"/>
      <c r="D5" s="49"/>
      <c r="E5" s="49"/>
      <c r="F5" s="49"/>
      <c r="G5" s="49"/>
    </row>
    <row r="6" spans="1:15" x14ac:dyDescent="0.25">
      <c r="B6" s="9" t="s">
        <v>3</v>
      </c>
    </row>
    <row r="7" spans="1:15" x14ac:dyDescent="0.25">
      <c r="B7" s="10"/>
      <c r="C7" s="10">
        <v>2013</v>
      </c>
      <c r="D7" s="10">
        <v>2014</v>
      </c>
      <c r="E7" s="10">
        <v>2015</v>
      </c>
      <c r="F7" s="10">
        <v>2016</v>
      </c>
      <c r="G7" s="10">
        <v>2017</v>
      </c>
      <c r="H7" s="10">
        <v>2018</v>
      </c>
      <c r="I7" s="10">
        <v>2019</v>
      </c>
      <c r="J7" s="10"/>
    </row>
    <row r="8" spans="1:15" x14ac:dyDescent="0.25">
      <c r="B8" s="3" t="s">
        <v>92</v>
      </c>
      <c r="C8" s="32">
        <v>129.69999999999999</v>
      </c>
      <c r="D8" s="32">
        <v>130.19999999999999</v>
      </c>
      <c r="E8" s="32">
        <v>124.2</v>
      </c>
      <c r="F8" s="32">
        <v>121.5</v>
      </c>
      <c r="G8" s="32">
        <v>116.6</v>
      </c>
      <c r="H8" s="32">
        <v>112.1</v>
      </c>
      <c r="I8" s="32">
        <v>107.6</v>
      </c>
      <c r="J8" s="3" t="s">
        <v>94</v>
      </c>
    </row>
    <row r="9" spans="1:15" x14ac:dyDescent="0.25">
      <c r="B9" s="3" t="s">
        <v>175</v>
      </c>
      <c r="C9" s="32">
        <v>129</v>
      </c>
      <c r="D9" s="32">
        <v>130.19999999999999</v>
      </c>
      <c r="E9" s="32">
        <v>126.8</v>
      </c>
      <c r="F9" s="32">
        <v>124.2</v>
      </c>
      <c r="G9" s="32">
        <v>122.8</v>
      </c>
      <c r="H9" s="32">
        <v>121.9</v>
      </c>
      <c r="I9" s="32">
        <v>121</v>
      </c>
      <c r="J9" s="3" t="s">
        <v>176</v>
      </c>
    </row>
    <row r="10" spans="1:15" x14ac:dyDescent="0.25">
      <c r="B10" s="18" t="s">
        <v>179</v>
      </c>
      <c r="C10" s="34">
        <v>128</v>
      </c>
      <c r="D10" s="34">
        <v>128.69999999999999</v>
      </c>
      <c r="E10" s="34">
        <v>127.4</v>
      </c>
      <c r="F10" s="34">
        <v>124.5</v>
      </c>
      <c r="G10" s="34">
        <v>122.6</v>
      </c>
      <c r="H10" s="34">
        <v>121.9</v>
      </c>
      <c r="I10" s="34">
        <v>121.5</v>
      </c>
      <c r="J10" s="18" t="s">
        <v>209</v>
      </c>
    </row>
    <row r="11" spans="1:15" x14ac:dyDescent="0.25">
      <c r="B11" s="452" t="s">
        <v>210</v>
      </c>
      <c r="C11" s="452"/>
      <c r="D11" s="452"/>
      <c r="E11" s="452"/>
      <c r="F11" s="452"/>
      <c r="G11" s="452"/>
      <c r="H11" s="452"/>
      <c r="I11" s="452"/>
      <c r="J11" s="452"/>
    </row>
    <row r="12" spans="1:15" ht="15" customHeight="1" x14ac:dyDescent="0.25">
      <c r="B12" s="452" t="s">
        <v>211</v>
      </c>
      <c r="C12" s="452"/>
      <c r="D12" s="452"/>
      <c r="E12" s="452"/>
      <c r="F12" s="452"/>
      <c r="G12" s="452"/>
      <c r="H12" s="452"/>
      <c r="I12" s="452"/>
      <c r="J12" s="452"/>
    </row>
    <row r="14" spans="1:15" ht="15" customHeight="1" x14ac:dyDescent="0.25">
      <c r="L14" s="47"/>
      <c r="M14" s="47"/>
      <c r="N14" s="47"/>
      <c r="O14" s="47"/>
    </row>
    <row r="15" spans="1:15" ht="15" customHeight="1" x14ac:dyDescent="0.25"/>
  </sheetData>
  <mergeCells count="4">
    <mergeCell ref="B2:K2"/>
    <mergeCell ref="B3:K3"/>
    <mergeCell ref="B11:J11"/>
    <mergeCell ref="B12:J12"/>
  </mergeCells>
  <hyperlinks>
    <hyperlink ref="A1" location="Índice!A1" display="Índic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19"/>
  <sheetViews>
    <sheetView showGridLines="0" workbookViewId="0"/>
  </sheetViews>
  <sheetFormatPr defaultRowHeight="15" x14ac:dyDescent="0.25"/>
  <cols>
    <col min="2" max="2" width="22.85546875" bestFit="1" customWidth="1"/>
    <col min="3" max="3" width="10.28515625" bestFit="1" customWidth="1"/>
    <col min="4" max="15" width="6.140625" customWidth="1"/>
    <col min="16" max="16" width="9.28515625" bestFit="1" customWidth="1"/>
    <col min="17" max="17" width="20.7109375" bestFit="1" customWidth="1"/>
  </cols>
  <sheetData>
    <row r="1" spans="1:31" ht="15.75" x14ac:dyDescent="0.25">
      <c r="A1" s="26" t="s">
        <v>1</v>
      </c>
    </row>
    <row r="2" spans="1:31" ht="15" customHeight="1" x14ac:dyDescent="0.25">
      <c r="B2" s="350" t="s">
        <v>245</v>
      </c>
      <c r="C2" s="350"/>
      <c r="D2" s="350"/>
      <c r="E2" s="350"/>
      <c r="F2" s="350"/>
      <c r="G2" s="350"/>
      <c r="H2" s="350"/>
      <c r="I2" s="350"/>
      <c r="J2" s="350"/>
      <c r="K2" s="350"/>
      <c r="L2" s="350"/>
      <c r="M2" s="350"/>
      <c r="N2" s="350"/>
      <c r="O2" s="350"/>
      <c r="P2" s="350"/>
      <c r="Q2" s="350"/>
    </row>
    <row r="3" spans="1:31" ht="15" customHeight="1" x14ac:dyDescent="0.25">
      <c r="B3" s="350" t="s">
        <v>246</v>
      </c>
      <c r="C3" s="350"/>
      <c r="D3" s="350"/>
      <c r="E3" s="350"/>
      <c r="F3" s="350"/>
      <c r="G3" s="350"/>
      <c r="H3" s="350"/>
      <c r="I3" s="350"/>
      <c r="J3" s="350"/>
      <c r="K3" s="350"/>
      <c r="L3" s="350"/>
      <c r="M3" s="350"/>
      <c r="N3" s="350"/>
      <c r="O3" s="350"/>
      <c r="P3" s="350"/>
      <c r="Q3" s="350"/>
    </row>
    <row r="4" spans="1:31" x14ac:dyDescent="0.25">
      <c r="B4" s="9" t="s">
        <v>3</v>
      </c>
    </row>
    <row r="5" spans="1:31" x14ac:dyDescent="0.25">
      <c r="B5" s="157"/>
      <c r="C5" s="157"/>
      <c r="D5" s="351" t="s">
        <v>216</v>
      </c>
      <c r="E5" s="352"/>
      <c r="F5" s="352"/>
      <c r="G5" s="352"/>
      <c r="H5" s="352"/>
      <c r="I5" s="352"/>
      <c r="J5" s="353" t="s">
        <v>217</v>
      </c>
      <c r="K5" s="352"/>
      <c r="L5" s="352"/>
      <c r="M5" s="352"/>
      <c r="N5" s="352"/>
      <c r="O5" s="352"/>
      <c r="P5" s="178"/>
      <c r="Q5" s="178"/>
    </row>
    <row r="6" spans="1:31" x14ac:dyDescent="0.25">
      <c r="B6" s="159"/>
      <c r="C6" s="159"/>
      <c r="D6" s="354" t="s">
        <v>218</v>
      </c>
      <c r="E6" s="355"/>
      <c r="F6" s="355"/>
      <c r="G6" s="355"/>
      <c r="H6" s="355"/>
      <c r="I6" s="355"/>
      <c r="J6" s="356" t="s">
        <v>219</v>
      </c>
      <c r="K6" s="357"/>
      <c r="L6" s="357"/>
      <c r="M6" s="357"/>
      <c r="N6" s="357"/>
      <c r="O6" s="357"/>
      <c r="P6" s="179"/>
      <c r="Q6" s="179"/>
    </row>
    <row r="7" spans="1:31" x14ac:dyDescent="0.25">
      <c r="B7" s="159"/>
      <c r="C7" s="159"/>
      <c r="D7" s="160">
        <v>2014</v>
      </c>
      <c r="E7" s="10">
        <v>2015</v>
      </c>
      <c r="F7" s="10">
        <v>2016</v>
      </c>
      <c r="G7" s="10">
        <v>2017</v>
      </c>
      <c r="H7" s="10">
        <v>2018</v>
      </c>
      <c r="I7" s="10">
        <v>2019</v>
      </c>
      <c r="J7" s="10">
        <v>2014</v>
      </c>
      <c r="K7" s="10">
        <v>2015</v>
      </c>
      <c r="L7" s="10">
        <v>2016</v>
      </c>
      <c r="M7" s="10">
        <v>2017</v>
      </c>
      <c r="N7" s="10">
        <v>2018</v>
      </c>
      <c r="O7" s="161">
        <v>2019</v>
      </c>
      <c r="P7" s="179"/>
      <c r="Q7" s="179"/>
    </row>
    <row r="8" spans="1:31" x14ac:dyDescent="0.25">
      <c r="B8" s="358" t="s">
        <v>247</v>
      </c>
      <c r="C8" s="180" t="s">
        <v>248</v>
      </c>
      <c r="D8" s="181" t="s">
        <v>249</v>
      </c>
      <c r="E8" s="181" t="s">
        <v>125</v>
      </c>
      <c r="F8" s="181" t="s">
        <v>125</v>
      </c>
      <c r="G8" s="181" t="s">
        <v>125</v>
      </c>
      <c r="H8" s="181" t="s">
        <v>125</v>
      </c>
      <c r="I8" s="181" t="s">
        <v>125</v>
      </c>
      <c r="J8" s="182" t="s">
        <v>249</v>
      </c>
      <c r="K8" s="181" t="s">
        <v>249</v>
      </c>
      <c r="L8" s="181" t="s">
        <v>125</v>
      </c>
      <c r="M8" s="181" t="s">
        <v>125</v>
      </c>
      <c r="N8" s="181" t="s">
        <v>125</v>
      </c>
      <c r="O8" s="181" t="s">
        <v>125</v>
      </c>
      <c r="P8" s="180" t="s">
        <v>250</v>
      </c>
      <c r="Q8" s="360" t="s">
        <v>251</v>
      </c>
    </row>
    <row r="9" spans="1:31" x14ac:dyDescent="0.25">
      <c r="B9" s="359"/>
      <c r="C9" s="183" t="s">
        <v>252</v>
      </c>
      <c r="D9" s="184">
        <v>4</v>
      </c>
      <c r="E9" s="184">
        <v>4.4000000000000004</v>
      </c>
      <c r="F9" s="184">
        <v>4</v>
      </c>
      <c r="G9" s="184">
        <v>4</v>
      </c>
      <c r="H9" s="184">
        <v>2.8</v>
      </c>
      <c r="I9" s="184">
        <v>2.8</v>
      </c>
      <c r="J9" s="185">
        <v>3.1</v>
      </c>
      <c r="K9" s="184">
        <v>4.5999999999999996</v>
      </c>
      <c r="L9" s="184">
        <v>4.4000000000000004</v>
      </c>
      <c r="M9" s="184">
        <v>3.3</v>
      </c>
      <c r="N9" s="184">
        <v>2.8</v>
      </c>
      <c r="O9" s="184">
        <v>2.8</v>
      </c>
      <c r="P9" s="183" t="s">
        <v>253</v>
      </c>
      <c r="Q9" s="359"/>
      <c r="S9" s="98"/>
      <c r="T9" s="98"/>
      <c r="U9" s="98"/>
      <c r="V9" s="98"/>
      <c r="W9" s="98"/>
      <c r="X9" s="98"/>
      <c r="Y9" s="98"/>
      <c r="Z9" s="98"/>
      <c r="AA9" s="98"/>
      <c r="AB9" s="98"/>
      <c r="AC9" s="98"/>
      <c r="AD9" s="98"/>
      <c r="AE9" s="98"/>
    </row>
    <row r="10" spans="1:31" x14ac:dyDescent="0.25">
      <c r="B10" s="361" t="s">
        <v>254</v>
      </c>
      <c r="C10" s="180" t="s">
        <v>248</v>
      </c>
      <c r="D10" s="181" t="s">
        <v>255</v>
      </c>
      <c r="E10" s="181" t="s">
        <v>255</v>
      </c>
      <c r="F10" s="181" t="s">
        <v>255</v>
      </c>
      <c r="G10" s="181" t="s">
        <v>125</v>
      </c>
      <c r="H10" s="181" t="s">
        <v>125</v>
      </c>
      <c r="I10" s="181" t="s">
        <v>125</v>
      </c>
      <c r="J10" s="182" t="s">
        <v>255</v>
      </c>
      <c r="K10" s="181" t="s">
        <v>255</v>
      </c>
      <c r="L10" s="181" t="s">
        <v>255</v>
      </c>
      <c r="M10" s="181" t="s">
        <v>125</v>
      </c>
      <c r="N10" s="181" t="s">
        <v>125</v>
      </c>
      <c r="O10" s="181" t="s">
        <v>125</v>
      </c>
      <c r="P10" s="180" t="s">
        <v>250</v>
      </c>
      <c r="Q10" s="361" t="s">
        <v>256</v>
      </c>
    </row>
    <row r="11" spans="1:31" x14ac:dyDescent="0.25">
      <c r="A11" s="74"/>
      <c r="B11" s="362"/>
      <c r="C11" s="186" t="s">
        <v>257</v>
      </c>
      <c r="D11" s="184">
        <v>0.2</v>
      </c>
      <c r="E11" s="184">
        <v>0</v>
      </c>
      <c r="F11" s="184">
        <v>0</v>
      </c>
      <c r="G11" s="184">
        <v>0.1</v>
      </c>
      <c r="H11" s="184">
        <v>0.1</v>
      </c>
      <c r="I11" s="184">
        <v>0.1</v>
      </c>
      <c r="J11" s="185">
        <v>0.2</v>
      </c>
      <c r="K11" s="184">
        <v>0.1</v>
      </c>
      <c r="L11" s="184">
        <v>0.1</v>
      </c>
      <c r="M11" s="184">
        <v>0.1</v>
      </c>
      <c r="N11" s="184">
        <v>0.1</v>
      </c>
      <c r="O11" s="184">
        <v>0.2</v>
      </c>
      <c r="P11" s="183" t="s">
        <v>257</v>
      </c>
      <c r="Q11" s="362"/>
      <c r="S11" s="98"/>
      <c r="T11" s="98"/>
      <c r="U11" s="98"/>
      <c r="V11" s="98"/>
      <c r="W11" s="98"/>
      <c r="X11" s="98"/>
      <c r="Y11" s="98"/>
      <c r="Z11" s="98"/>
      <c r="AA11" s="98"/>
      <c r="AB11" s="98"/>
      <c r="AC11" s="98"/>
      <c r="AD11" s="98"/>
    </row>
    <row r="12" spans="1:31" x14ac:dyDescent="0.25">
      <c r="A12" s="74"/>
      <c r="B12" s="363" t="s">
        <v>258</v>
      </c>
      <c r="C12" s="180" t="s">
        <v>248</v>
      </c>
      <c r="D12" s="181" t="s">
        <v>255</v>
      </c>
      <c r="E12" s="181" t="s">
        <v>255</v>
      </c>
      <c r="F12" s="181" t="s">
        <v>255</v>
      </c>
      <c r="G12" s="181" t="s">
        <v>255</v>
      </c>
      <c r="H12" s="181" t="s">
        <v>125</v>
      </c>
      <c r="I12" s="181" t="s">
        <v>125</v>
      </c>
      <c r="J12" s="182" t="s">
        <v>255</v>
      </c>
      <c r="K12" s="181" t="s">
        <v>255</v>
      </c>
      <c r="L12" s="181" t="s">
        <v>255</v>
      </c>
      <c r="M12" s="181" t="s">
        <v>255</v>
      </c>
      <c r="N12" s="181" t="s">
        <v>125</v>
      </c>
      <c r="O12" s="181" t="s">
        <v>125</v>
      </c>
      <c r="P12" s="180" t="s">
        <v>250</v>
      </c>
      <c r="Q12" s="363" t="s">
        <v>259</v>
      </c>
    </row>
    <row r="13" spans="1:31" x14ac:dyDescent="0.25">
      <c r="A13" s="74"/>
      <c r="B13" s="362"/>
      <c r="C13" s="186" t="s">
        <v>260</v>
      </c>
      <c r="D13" s="184">
        <v>74.599999999999994</v>
      </c>
      <c r="E13" s="184">
        <v>49.8</v>
      </c>
      <c r="F13" s="184">
        <v>51</v>
      </c>
      <c r="G13" s="184">
        <v>55.4</v>
      </c>
      <c r="H13" s="184">
        <v>60.9</v>
      </c>
      <c r="I13" s="184">
        <v>67</v>
      </c>
      <c r="J13" s="185">
        <v>74.599999999999994</v>
      </c>
      <c r="K13" s="184">
        <v>51.3</v>
      </c>
      <c r="L13" s="184">
        <v>59.1</v>
      </c>
      <c r="M13" s="184">
        <v>62.6</v>
      </c>
      <c r="N13" s="184">
        <v>71.099999999999994</v>
      </c>
      <c r="O13" s="184">
        <v>80.8</v>
      </c>
      <c r="P13" s="186" t="s">
        <v>260</v>
      </c>
      <c r="Q13" s="362"/>
      <c r="S13" s="98"/>
      <c r="T13" s="98"/>
      <c r="U13" s="98"/>
      <c r="V13" s="98"/>
      <c r="W13" s="98"/>
      <c r="X13" s="98"/>
      <c r="Y13" s="98"/>
      <c r="Z13" s="98"/>
      <c r="AA13" s="98"/>
      <c r="AB13" s="98"/>
      <c r="AC13" s="98"/>
      <c r="AD13" s="98"/>
    </row>
    <row r="14" spans="1:31" ht="15" customHeight="1" x14ac:dyDescent="0.25">
      <c r="B14" s="348" t="s">
        <v>261</v>
      </c>
      <c r="C14" s="348"/>
      <c r="D14" s="348"/>
      <c r="E14" s="348"/>
      <c r="F14" s="348"/>
      <c r="G14" s="348"/>
      <c r="H14" s="348"/>
      <c r="I14" s="348"/>
      <c r="J14" s="348"/>
      <c r="K14" s="348"/>
      <c r="L14" s="348"/>
      <c r="M14" s="348"/>
      <c r="N14" s="348"/>
      <c r="O14" s="348"/>
      <c r="P14" s="348"/>
      <c r="Q14" s="348"/>
    </row>
    <row r="15" spans="1:31" ht="15" customHeight="1" x14ac:dyDescent="0.25">
      <c r="B15" s="348" t="s">
        <v>262</v>
      </c>
      <c r="C15" s="348"/>
      <c r="D15" s="348"/>
      <c r="E15" s="348"/>
      <c r="F15" s="348"/>
      <c r="G15" s="348"/>
      <c r="H15" s="348"/>
      <c r="I15" s="348"/>
      <c r="J15" s="348"/>
      <c r="K15" s="348"/>
      <c r="L15" s="348"/>
      <c r="M15" s="348"/>
      <c r="N15" s="348"/>
      <c r="O15" s="348"/>
      <c r="P15" s="348"/>
      <c r="Q15" s="348"/>
    </row>
    <row r="16" spans="1:31" ht="22.5" customHeight="1" x14ac:dyDescent="0.25"/>
    <row r="17" spans="2:2" ht="21" customHeight="1" x14ac:dyDescent="0.25"/>
    <row r="19" spans="2:2" ht="15.75" x14ac:dyDescent="0.25">
      <c r="B19" s="78"/>
    </row>
  </sheetData>
  <mergeCells count="14">
    <mergeCell ref="B2:Q2"/>
    <mergeCell ref="B3:Q3"/>
    <mergeCell ref="D5:I5"/>
    <mergeCell ref="J5:O5"/>
    <mergeCell ref="D6:I6"/>
    <mergeCell ref="J6:O6"/>
    <mergeCell ref="B14:Q14"/>
    <mergeCell ref="B15:Q15"/>
    <mergeCell ref="B8:B9"/>
    <mergeCell ref="Q8:Q9"/>
    <mergeCell ref="B10:B11"/>
    <mergeCell ref="Q10:Q11"/>
    <mergeCell ref="B12:B13"/>
    <mergeCell ref="Q12:Q13"/>
  </mergeCells>
  <hyperlinks>
    <hyperlink ref="A1" location="Índice!A1" display="Índice"/>
  </hyperlinks>
  <printOptions horizontalCentered="1"/>
  <pageMargins left="0.11811023622047245" right="0.11811023622047245" top="0.59055118110236227" bottom="0.15748031496062992" header="0.31496062992125984" footer="0.31496062992125984"/>
  <pageSetup paperSize="9" scale="9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8"/>
  <sheetViews>
    <sheetView showGridLines="0" workbookViewId="0">
      <selection activeCell="B23" sqref="B23:O23"/>
    </sheetView>
  </sheetViews>
  <sheetFormatPr defaultRowHeight="15" x14ac:dyDescent="0.25"/>
  <cols>
    <col min="2" max="2" width="35.85546875" customWidth="1"/>
    <col min="3" max="14" width="6.85546875" customWidth="1"/>
    <col min="15" max="15" width="35.85546875" customWidth="1"/>
  </cols>
  <sheetData>
    <row r="1" spans="1:15" ht="15.75" x14ac:dyDescent="0.25">
      <c r="A1" s="26" t="s">
        <v>1</v>
      </c>
    </row>
    <row r="2" spans="1:15" ht="15" customHeight="1" x14ac:dyDescent="0.25">
      <c r="B2" s="350" t="s">
        <v>263</v>
      </c>
      <c r="C2" s="350"/>
      <c r="D2" s="350"/>
      <c r="E2" s="350"/>
      <c r="F2" s="350"/>
      <c r="G2" s="350"/>
      <c r="H2" s="350"/>
      <c r="I2" s="350"/>
      <c r="J2" s="350"/>
      <c r="K2" s="350"/>
      <c r="L2" s="350"/>
      <c r="M2" s="350"/>
      <c r="N2" s="350"/>
      <c r="O2" s="350"/>
    </row>
    <row r="3" spans="1:15" ht="15" customHeight="1" x14ac:dyDescent="0.25">
      <c r="B3" s="350" t="s">
        <v>264</v>
      </c>
      <c r="C3" s="350"/>
      <c r="D3" s="350"/>
      <c r="E3" s="350"/>
      <c r="F3" s="350"/>
      <c r="G3" s="350"/>
      <c r="H3" s="350"/>
      <c r="I3" s="350"/>
      <c r="J3" s="350"/>
      <c r="K3" s="350"/>
      <c r="L3" s="350"/>
      <c r="M3" s="350"/>
      <c r="N3" s="350"/>
      <c r="O3" s="350"/>
    </row>
    <row r="4" spans="1:15" x14ac:dyDescent="0.25">
      <c r="B4" s="9" t="s">
        <v>3</v>
      </c>
    </row>
    <row r="5" spans="1:15" x14ac:dyDescent="0.25">
      <c r="B5" s="187"/>
      <c r="C5" s="352" t="s">
        <v>265</v>
      </c>
      <c r="D5" s="352"/>
      <c r="E5" s="352"/>
      <c r="F5" s="352"/>
      <c r="G5" s="352"/>
      <c r="H5" s="352"/>
      <c r="I5" s="364" t="s">
        <v>266</v>
      </c>
      <c r="J5" s="352"/>
      <c r="K5" s="352"/>
      <c r="L5" s="352"/>
      <c r="M5" s="352"/>
      <c r="N5" s="352"/>
      <c r="O5" s="187"/>
    </row>
    <row r="6" spans="1:15" x14ac:dyDescent="0.25">
      <c r="B6" s="188"/>
      <c r="C6" s="355" t="s">
        <v>267</v>
      </c>
      <c r="D6" s="355"/>
      <c r="E6" s="355"/>
      <c r="F6" s="355"/>
      <c r="G6" s="355"/>
      <c r="H6" s="355"/>
      <c r="I6" s="365" t="s">
        <v>268</v>
      </c>
      <c r="J6" s="357"/>
      <c r="K6" s="357"/>
      <c r="L6" s="357"/>
      <c r="M6" s="357"/>
      <c r="N6" s="357"/>
      <c r="O6" s="188"/>
    </row>
    <row r="7" spans="1:15" x14ac:dyDescent="0.25">
      <c r="B7" s="189"/>
      <c r="C7" s="190">
        <v>2014</v>
      </c>
      <c r="D7" s="191">
        <v>2015</v>
      </c>
      <c r="E7" s="191">
        <v>2016</v>
      </c>
      <c r="F7" s="191">
        <v>2017</v>
      </c>
      <c r="G7" s="191">
        <v>2018</v>
      </c>
      <c r="H7" s="191">
        <v>2019</v>
      </c>
      <c r="I7" s="191">
        <v>2014</v>
      </c>
      <c r="J7" s="191">
        <v>2015</v>
      </c>
      <c r="K7" s="191">
        <v>2016</v>
      </c>
      <c r="L7" s="191">
        <v>2017</v>
      </c>
      <c r="M7" s="191">
        <v>2018</v>
      </c>
      <c r="N7" s="191">
        <v>2019</v>
      </c>
      <c r="O7" s="189"/>
    </row>
    <row r="8" spans="1:15" x14ac:dyDescent="0.25">
      <c r="B8" s="162" t="s">
        <v>220</v>
      </c>
      <c r="C8" s="192" t="s">
        <v>269</v>
      </c>
      <c r="D8" s="192" t="s">
        <v>269</v>
      </c>
      <c r="E8" s="192" t="s">
        <v>269</v>
      </c>
      <c r="F8" s="192" t="s">
        <v>269</v>
      </c>
      <c r="G8" s="192" t="s">
        <v>269</v>
      </c>
      <c r="H8" s="192" t="s">
        <v>269</v>
      </c>
      <c r="I8" s="192"/>
      <c r="J8" s="192"/>
      <c r="K8" s="192"/>
      <c r="L8" s="192"/>
      <c r="M8" s="192"/>
      <c r="N8" s="192"/>
      <c r="O8" s="162" t="s">
        <v>270</v>
      </c>
    </row>
    <row r="9" spans="1:15" x14ac:dyDescent="0.25">
      <c r="B9" s="167" t="s">
        <v>222</v>
      </c>
      <c r="C9" s="193">
        <v>0.9</v>
      </c>
      <c r="D9" s="193">
        <v>1.6</v>
      </c>
      <c r="E9" s="193">
        <v>2</v>
      </c>
      <c r="F9" s="193">
        <v>2.4</v>
      </c>
      <c r="G9" s="193">
        <v>2.4</v>
      </c>
      <c r="H9" s="193">
        <v>2.4</v>
      </c>
      <c r="I9" s="194">
        <v>0.9</v>
      </c>
      <c r="J9" s="193">
        <v>1.6</v>
      </c>
      <c r="K9" s="193">
        <v>1.8</v>
      </c>
      <c r="L9" s="193">
        <v>1.7</v>
      </c>
      <c r="M9" s="193">
        <v>1.3</v>
      </c>
      <c r="N9" s="193">
        <v>1.2</v>
      </c>
      <c r="O9" s="167" t="s">
        <v>271</v>
      </c>
    </row>
    <row r="10" spans="1:15" x14ac:dyDescent="0.25">
      <c r="B10" s="167" t="s">
        <v>272</v>
      </c>
      <c r="C10" s="193">
        <v>2.2000000000000002</v>
      </c>
      <c r="D10" s="193">
        <v>2.9</v>
      </c>
      <c r="E10" s="193">
        <v>3.5</v>
      </c>
      <c r="F10" s="193">
        <v>3.8</v>
      </c>
      <c r="G10" s="193">
        <v>3.8</v>
      </c>
      <c r="H10" s="193">
        <v>3.8</v>
      </c>
      <c r="I10" s="194">
        <v>2.2000000000000002</v>
      </c>
      <c r="J10" s="193">
        <v>2.5</v>
      </c>
      <c r="K10" s="193">
        <v>2.8</v>
      </c>
      <c r="L10" s="193">
        <v>2.7</v>
      </c>
      <c r="M10" s="193">
        <v>2.7</v>
      </c>
      <c r="N10" s="193">
        <v>2.6</v>
      </c>
      <c r="O10" s="167" t="s">
        <v>273</v>
      </c>
    </row>
    <row r="11" spans="1:15" x14ac:dyDescent="0.25">
      <c r="A11" s="74"/>
      <c r="B11" s="162" t="s">
        <v>226</v>
      </c>
      <c r="C11" s="192" t="s">
        <v>227</v>
      </c>
      <c r="D11" s="192" t="s">
        <v>227</v>
      </c>
      <c r="E11" s="192" t="s">
        <v>227</v>
      </c>
      <c r="F11" s="192" t="s">
        <v>227</v>
      </c>
      <c r="G11" s="192" t="s">
        <v>227</v>
      </c>
      <c r="H11" s="192" t="s">
        <v>227</v>
      </c>
      <c r="I11" s="192" t="s">
        <v>227</v>
      </c>
      <c r="J11" s="192" t="s">
        <v>227</v>
      </c>
      <c r="K11" s="192" t="s">
        <v>227</v>
      </c>
      <c r="L11" s="192" t="s">
        <v>227</v>
      </c>
      <c r="M11" s="192" t="s">
        <v>227</v>
      </c>
      <c r="N11" s="192"/>
      <c r="O11" s="162" t="s">
        <v>228</v>
      </c>
    </row>
    <row r="12" spans="1:15" x14ac:dyDescent="0.25">
      <c r="A12" s="74"/>
      <c r="B12" s="167" t="s">
        <v>229</v>
      </c>
      <c r="C12" s="193">
        <v>2.1</v>
      </c>
      <c r="D12" s="193">
        <v>1.6</v>
      </c>
      <c r="E12" s="193">
        <v>1.9</v>
      </c>
      <c r="F12" s="193">
        <v>2.2000000000000002</v>
      </c>
      <c r="G12" s="193">
        <v>2.2000000000000002</v>
      </c>
      <c r="H12" s="193">
        <v>2.2000000000000002</v>
      </c>
      <c r="I12" s="194">
        <v>1.4</v>
      </c>
      <c r="J12" s="193">
        <v>1.2</v>
      </c>
      <c r="K12" s="193">
        <v>1.3</v>
      </c>
      <c r="L12" s="193">
        <v>0.8</v>
      </c>
      <c r="M12" s="193" t="s">
        <v>274</v>
      </c>
      <c r="N12" s="193" t="s">
        <v>274</v>
      </c>
      <c r="O12" s="167" t="s">
        <v>230</v>
      </c>
    </row>
    <row r="13" spans="1:15" x14ac:dyDescent="0.25">
      <c r="A13" s="74"/>
      <c r="B13" s="173" t="s">
        <v>231</v>
      </c>
      <c r="C13" s="195">
        <v>-1.1000000000000001</v>
      </c>
      <c r="D13" s="195">
        <v>0.1</v>
      </c>
      <c r="E13" s="195">
        <v>0.1</v>
      </c>
      <c r="F13" s="195">
        <v>0.2</v>
      </c>
      <c r="G13" s="195">
        <v>0.2</v>
      </c>
      <c r="H13" s="195">
        <v>0.2</v>
      </c>
      <c r="I13" s="196">
        <v>-0.5</v>
      </c>
      <c r="J13" s="195">
        <v>0.5</v>
      </c>
      <c r="K13" s="195">
        <v>0.6</v>
      </c>
      <c r="L13" s="195">
        <v>1.2</v>
      </c>
      <c r="M13" s="195" t="s">
        <v>274</v>
      </c>
      <c r="N13" s="195" t="s">
        <v>274</v>
      </c>
      <c r="O13" s="173" t="s">
        <v>232</v>
      </c>
    </row>
    <row r="14" spans="1:15" x14ac:dyDescent="0.25">
      <c r="A14" s="74"/>
      <c r="B14" s="162" t="s">
        <v>233</v>
      </c>
      <c r="C14" s="192" t="s">
        <v>227</v>
      </c>
      <c r="D14" s="192" t="s">
        <v>227</v>
      </c>
      <c r="E14" s="192" t="s">
        <v>227</v>
      </c>
      <c r="F14" s="192" t="s">
        <v>227</v>
      </c>
      <c r="G14" s="192" t="s">
        <v>227</v>
      </c>
      <c r="H14" s="192" t="s">
        <v>227</v>
      </c>
      <c r="I14" s="192" t="s">
        <v>227</v>
      </c>
      <c r="J14" s="192" t="s">
        <v>227</v>
      </c>
      <c r="K14" s="192" t="s">
        <v>227</v>
      </c>
      <c r="L14" s="192" t="s">
        <v>227</v>
      </c>
      <c r="M14" s="192" t="s">
        <v>227</v>
      </c>
      <c r="N14" s="192" t="s">
        <v>227</v>
      </c>
      <c r="O14" s="162" t="s">
        <v>234</v>
      </c>
    </row>
    <row r="15" spans="1:15" x14ac:dyDescent="0.25">
      <c r="A15" s="74"/>
      <c r="B15" s="167" t="s">
        <v>235</v>
      </c>
      <c r="C15" s="193">
        <v>1.2</v>
      </c>
      <c r="D15" s="193">
        <v>1.3</v>
      </c>
      <c r="E15" s="193">
        <v>1.4</v>
      </c>
      <c r="F15" s="193">
        <v>1.4</v>
      </c>
      <c r="G15" s="193">
        <v>1.4</v>
      </c>
      <c r="H15" s="193">
        <v>1.4</v>
      </c>
      <c r="I15" s="194">
        <v>1.2</v>
      </c>
      <c r="J15" s="193">
        <v>1</v>
      </c>
      <c r="K15" s="193">
        <v>1</v>
      </c>
      <c r="L15" s="193">
        <v>1.3</v>
      </c>
      <c r="M15" s="193">
        <v>1.4</v>
      </c>
      <c r="N15" s="193">
        <v>1.5</v>
      </c>
      <c r="O15" s="167" t="s">
        <v>236</v>
      </c>
    </row>
    <row r="16" spans="1:15" x14ac:dyDescent="0.25">
      <c r="A16" s="74"/>
      <c r="B16" s="197" t="s">
        <v>237</v>
      </c>
      <c r="C16" s="193">
        <v>0.7</v>
      </c>
      <c r="D16" s="193">
        <v>-0.2</v>
      </c>
      <c r="E16" s="193">
        <v>1.3</v>
      </c>
      <c r="F16" s="193">
        <v>1.4</v>
      </c>
      <c r="G16" s="193">
        <v>1.4</v>
      </c>
      <c r="H16" s="193">
        <v>1.4</v>
      </c>
      <c r="I16" s="194">
        <v>0.7</v>
      </c>
      <c r="J16" s="193">
        <v>0.1</v>
      </c>
      <c r="K16" s="193">
        <v>1</v>
      </c>
      <c r="L16" s="193" t="s">
        <v>274</v>
      </c>
      <c r="M16" s="193" t="s">
        <v>274</v>
      </c>
      <c r="N16" s="193" t="s">
        <v>274</v>
      </c>
      <c r="O16" s="197" t="s">
        <v>238</v>
      </c>
    </row>
    <row r="17" spans="1:15" x14ac:dyDescent="0.25">
      <c r="A17" s="74"/>
      <c r="B17" s="162" t="s">
        <v>239</v>
      </c>
      <c r="C17" s="192" t="s">
        <v>227</v>
      </c>
      <c r="D17" s="192" t="s">
        <v>227</v>
      </c>
      <c r="E17" s="192" t="s">
        <v>227</v>
      </c>
      <c r="F17" s="192" t="s">
        <v>227</v>
      </c>
      <c r="G17" s="192" t="s">
        <v>227</v>
      </c>
      <c r="H17" s="192" t="s">
        <v>227</v>
      </c>
      <c r="I17" s="192" t="s">
        <v>227</v>
      </c>
      <c r="J17" s="192" t="s">
        <v>227</v>
      </c>
      <c r="K17" s="192" t="s">
        <v>227</v>
      </c>
      <c r="L17" s="192" t="s">
        <v>227</v>
      </c>
      <c r="M17" s="192" t="s">
        <v>227</v>
      </c>
      <c r="N17" s="192" t="s">
        <v>227</v>
      </c>
      <c r="O17" s="162" t="s">
        <v>240</v>
      </c>
    </row>
    <row r="18" spans="1:15" x14ac:dyDescent="0.25">
      <c r="A18" s="74"/>
      <c r="B18" s="173" t="s">
        <v>241</v>
      </c>
      <c r="C18" s="195">
        <v>1.4</v>
      </c>
      <c r="D18" s="195">
        <v>0.6</v>
      </c>
      <c r="E18" s="195">
        <v>0.8</v>
      </c>
      <c r="F18" s="195">
        <v>0.9</v>
      </c>
      <c r="G18" s="195">
        <v>0.9</v>
      </c>
      <c r="H18" s="195">
        <v>1</v>
      </c>
      <c r="I18" s="196">
        <v>1.8</v>
      </c>
      <c r="J18" s="195">
        <v>0.8</v>
      </c>
      <c r="K18" s="195">
        <v>0.8</v>
      </c>
      <c r="L18" s="195" t="s">
        <v>274</v>
      </c>
      <c r="M18" s="195" t="s">
        <v>274</v>
      </c>
      <c r="N18" s="195" t="s">
        <v>274</v>
      </c>
      <c r="O18" s="173" t="s">
        <v>242</v>
      </c>
    </row>
    <row r="19" spans="1:15" x14ac:dyDescent="0.25">
      <c r="A19" s="74"/>
      <c r="B19" s="162" t="s">
        <v>275</v>
      </c>
      <c r="C19" s="192" t="s">
        <v>227</v>
      </c>
      <c r="D19" s="192" t="s">
        <v>227</v>
      </c>
      <c r="E19" s="192" t="s">
        <v>227</v>
      </c>
      <c r="F19" s="192" t="s">
        <v>227</v>
      </c>
      <c r="G19" s="192" t="s">
        <v>227</v>
      </c>
      <c r="H19" s="192" t="s">
        <v>227</v>
      </c>
      <c r="I19" s="192" t="s">
        <v>227</v>
      </c>
      <c r="J19" s="192" t="s">
        <v>227</v>
      </c>
      <c r="K19" s="192" t="s">
        <v>227</v>
      </c>
      <c r="L19" s="192" t="s">
        <v>227</v>
      </c>
      <c r="M19" s="192" t="s">
        <v>227</v>
      </c>
      <c r="N19" s="192" t="s">
        <v>227</v>
      </c>
      <c r="O19" s="162" t="s">
        <v>276</v>
      </c>
    </row>
    <row r="20" spans="1:15" x14ac:dyDescent="0.25">
      <c r="A20" s="74"/>
      <c r="B20" s="198" t="s">
        <v>277</v>
      </c>
      <c r="C20" s="193">
        <v>3.3</v>
      </c>
      <c r="D20" s="193">
        <v>4.5</v>
      </c>
      <c r="E20" s="193">
        <v>5.2</v>
      </c>
      <c r="F20" s="193">
        <v>5.2</v>
      </c>
      <c r="G20" s="193">
        <v>5.2</v>
      </c>
      <c r="H20" s="193">
        <v>5.2</v>
      </c>
      <c r="I20" s="194">
        <v>4.5999999999999996</v>
      </c>
      <c r="J20" s="193">
        <v>4.5</v>
      </c>
      <c r="K20" s="193">
        <v>5.5</v>
      </c>
      <c r="L20" s="193">
        <v>5.8</v>
      </c>
      <c r="M20" s="193" t="s">
        <v>274</v>
      </c>
      <c r="N20" s="193" t="s">
        <v>274</v>
      </c>
      <c r="O20" s="198" t="s">
        <v>278</v>
      </c>
    </row>
    <row r="21" spans="1:15" x14ac:dyDescent="0.25">
      <c r="A21" s="74"/>
      <c r="B21" s="198" t="s">
        <v>279</v>
      </c>
      <c r="C21" s="193">
        <v>0.2</v>
      </c>
      <c r="D21" s="193">
        <v>0</v>
      </c>
      <c r="E21" s="193">
        <v>0.1</v>
      </c>
      <c r="F21" s="193">
        <v>0.5</v>
      </c>
      <c r="G21" s="193">
        <v>0.8</v>
      </c>
      <c r="H21" s="193">
        <v>0.8</v>
      </c>
      <c r="I21" s="194">
        <v>0.2</v>
      </c>
      <c r="J21" s="193">
        <v>0</v>
      </c>
      <c r="K21" s="193">
        <v>0</v>
      </c>
      <c r="L21" s="193">
        <v>0.2</v>
      </c>
      <c r="M21" s="193" t="s">
        <v>274</v>
      </c>
      <c r="N21" s="193" t="s">
        <v>274</v>
      </c>
      <c r="O21" s="198" t="s">
        <v>280</v>
      </c>
    </row>
    <row r="22" spans="1:15" x14ac:dyDescent="0.25">
      <c r="A22" s="74"/>
      <c r="B22" s="199" t="s">
        <v>281</v>
      </c>
      <c r="C22" s="200">
        <v>74.900000000000006</v>
      </c>
      <c r="D22" s="200">
        <v>51</v>
      </c>
      <c r="E22" s="200">
        <v>58.3</v>
      </c>
      <c r="F22" s="200">
        <v>61.5</v>
      </c>
      <c r="G22" s="200">
        <v>63.7</v>
      </c>
      <c r="H22" s="200">
        <v>65</v>
      </c>
      <c r="I22" s="201">
        <v>74.2</v>
      </c>
      <c r="J22" s="200">
        <v>57.1</v>
      </c>
      <c r="K22" s="200">
        <v>63.5</v>
      </c>
      <c r="L22" s="200">
        <v>65.400000000000006</v>
      </c>
      <c r="M22" s="200" t="s">
        <v>274</v>
      </c>
      <c r="N22" s="200" t="s">
        <v>274</v>
      </c>
      <c r="O22" s="199" t="s">
        <v>282</v>
      </c>
    </row>
    <row r="23" spans="1:15" ht="22.5" customHeight="1" x14ac:dyDescent="0.25">
      <c r="B23" s="348" t="s">
        <v>283</v>
      </c>
      <c r="C23" s="348"/>
      <c r="D23" s="348"/>
      <c r="E23" s="348"/>
      <c r="F23" s="348"/>
      <c r="G23" s="348"/>
      <c r="H23" s="348"/>
      <c r="I23" s="348"/>
      <c r="J23" s="348"/>
      <c r="K23" s="348"/>
      <c r="L23" s="348"/>
      <c r="M23" s="348"/>
      <c r="N23" s="348"/>
      <c r="O23" s="348"/>
    </row>
    <row r="24" spans="1:15" ht="22.5" customHeight="1" x14ac:dyDescent="0.25">
      <c r="B24" s="349" t="s">
        <v>284</v>
      </c>
      <c r="C24" s="349"/>
      <c r="D24" s="349"/>
      <c r="E24" s="349"/>
      <c r="F24" s="349"/>
      <c r="G24" s="349"/>
      <c r="H24" s="349"/>
      <c r="I24" s="349"/>
      <c r="J24" s="349"/>
      <c r="K24" s="349"/>
      <c r="L24" s="349"/>
      <c r="M24" s="349"/>
      <c r="N24" s="349"/>
      <c r="O24" s="349"/>
    </row>
    <row r="28" spans="1:15" ht="15.75" x14ac:dyDescent="0.25">
      <c r="B28" s="78"/>
    </row>
  </sheetData>
  <mergeCells count="8">
    <mergeCell ref="B23:O23"/>
    <mergeCell ref="B24:O24"/>
    <mergeCell ref="B2:O2"/>
    <mergeCell ref="B3:O3"/>
    <mergeCell ref="C5:H5"/>
    <mergeCell ref="I5:N5"/>
    <mergeCell ref="C6:H6"/>
    <mergeCell ref="I6:N6"/>
  </mergeCells>
  <hyperlinks>
    <hyperlink ref="A1" location="Índice!A1" display="Índice"/>
  </hyperlinks>
  <printOptions horizontalCentered="1"/>
  <pageMargins left="0.11811023622047245" right="0.11811023622047245" top="0.59055118110236227" bottom="0.15748031496062992" header="0.31496062992125984" footer="0.31496062992125984"/>
  <pageSetup paperSize="9" scale="9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4"/>
  <sheetViews>
    <sheetView showGridLines="0" zoomScaleNormal="100" workbookViewId="0">
      <selection activeCell="Q27" sqref="Q27"/>
    </sheetView>
  </sheetViews>
  <sheetFormatPr defaultRowHeight="15" x14ac:dyDescent="0.25"/>
  <cols>
    <col min="3" max="3" width="19" customWidth="1"/>
    <col min="4" max="6" width="7.5703125" hidden="1" customWidth="1"/>
    <col min="7" max="13" width="7.5703125" customWidth="1"/>
    <col min="14" max="14" width="24" bestFit="1" customWidth="1"/>
  </cols>
  <sheetData>
    <row r="1" spans="1:14" ht="15.75" x14ac:dyDescent="0.25">
      <c r="A1" s="26" t="s">
        <v>1</v>
      </c>
      <c r="H1" s="124"/>
      <c r="I1" s="124"/>
      <c r="J1" s="124"/>
      <c r="K1" s="124"/>
      <c r="L1" s="124"/>
      <c r="M1" s="124"/>
    </row>
    <row r="2" spans="1:14" ht="15" customHeight="1" x14ac:dyDescent="0.25">
      <c r="C2" s="350" t="s">
        <v>203</v>
      </c>
      <c r="D2" s="350"/>
      <c r="E2" s="350"/>
      <c r="F2" s="350"/>
      <c r="G2" s="350"/>
      <c r="H2" s="350"/>
      <c r="I2" s="350"/>
      <c r="J2" s="350"/>
      <c r="K2" s="350"/>
      <c r="L2" s="350"/>
      <c r="M2" s="350"/>
      <c r="N2" s="350"/>
    </row>
    <row r="3" spans="1:14" ht="15" customHeight="1" x14ac:dyDescent="0.25">
      <c r="C3" s="350" t="s">
        <v>204</v>
      </c>
      <c r="D3" s="350"/>
      <c r="E3" s="350"/>
      <c r="F3" s="350"/>
      <c r="G3" s="350"/>
      <c r="H3" s="350"/>
      <c r="I3" s="350"/>
      <c r="J3" s="350"/>
      <c r="K3" s="350"/>
      <c r="L3" s="350"/>
      <c r="M3" s="350"/>
      <c r="N3" s="350"/>
    </row>
    <row r="4" spans="1:14" x14ac:dyDescent="0.25">
      <c r="C4" s="9" t="s">
        <v>3</v>
      </c>
      <c r="D4" s="98"/>
      <c r="E4" s="98"/>
      <c r="F4" s="98"/>
      <c r="G4" s="98"/>
      <c r="H4" s="136"/>
      <c r="I4" s="136"/>
      <c r="J4" s="136"/>
      <c r="K4" s="136"/>
      <c r="L4" s="136"/>
      <c r="M4" s="136"/>
    </row>
    <row r="5" spans="1:14" x14ac:dyDescent="0.25">
      <c r="C5" s="138"/>
      <c r="D5" s="138"/>
      <c r="E5" s="138"/>
      <c r="F5" s="138"/>
      <c r="G5" s="139"/>
      <c r="H5" s="139"/>
      <c r="I5" s="367" t="s">
        <v>200</v>
      </c>
      <c r="J5" s="367"/>
      <c r="K5" s="367"/>
      <c r="L5" s="367"/>
      <c r="M5" s="368"/>
      <c r="N5" s="125"/>
    </row>
    <row r="6" spans="1:14" x14ac:dyDescent="0.25">
      <c r="C6" s="125"/>
      <c r="D6" s="126"/>
      <c r="E6" s="126"/>
      <c r="F6" s="126"/>
      <c r="G6" s="369">
        <v>2013</v>
      </c>
      <c r="H6" s="369">
        <v>2014</v>
      </c>
      <c r="I6" s="367" t="s">
        <v>184</v>
      </c>
      <c r="J6" s="367"/>
      <c r="K6" s="367"/>
      <c r="L6" s="367"/>
      <c r="M6" s="368"/>
      <c r="N6" s="125"/>
    </row>
    <row r="7" spans="1:14" x14ac:dyDescent="0.25">
      <c r="C7" s="127"/>
      <c r="D7" s="126">
        <v>2010</v>
      </c>
      <c r="E7" s="126">
        <v>2011</v>
      </c>
      <c r="F7" s="126">
        <v>2012</v>
      </c>
      <c r="G7" s="369"/>
      <c r="H7" s="369">
        <v>2014</v>
      </c>
      <c r="I7" s="128">
        <v>2015</v>
      </c>
      <c r="J7" s="128">
        <v>2016</v>
      </c>
      <c r="K7" s="128">
        <v>2017</v>
      </c>
      <c r="L7" s="128">
        <v>2018</v>
      </c>
      <c r="M7" s="140">
        <v>2019</v>
      </c>
      <c r="N7" s="141"/>
    </row>
    <row r="8" spans="1:14" x14ac:dyDescent="0.25">
      <c r="C8" s="129" t="s">
        <v>185</v>
      </c>
      <c r="D8" s="35">
        <v>40.599106899056316</v>
      </c>
      <c r="E8" s="35">
        <v>42.142090652405138</v>
      </c>
      <c r="F8" s="35">
        <v>42.588212357240494</v>
      </c>
      <c r="G8" s="35">
        <v>44.3</v>
      </c>
      <c r="H8" s="35">
        <v>44.5</v>
      </c>
      <c r="I8" s="35">
        <v>44.3</v>
      </c>
      <c r="J8" s="35">
        <v>43.8</v>
      </c>
      <c r="K8" s="35">
        <v>43.7</v>
      </c>
      <c r="L8" s="35">
        <v>43.6</v>
      </c>
      <c r="M8" s="35">
        <v>43.5</v>
      </c>
      <c r="N8" s="129" t="s">
        <v>193</v>
      </c>
    </row>
    <row r="9" spans="1:14" x14ac:dyDescent="0.25">
      <c r="C9" s="130" t="s">
        <v>186</v>
      </c>
      <c r="D9" s="35">
        <v>49.137776285442769</v>
      </c>
      <c r="E9" s="35">
        <v>49.322326622022473</v>
      </c>
      <c r="F9" s="35">
        <v>48.118919511579413</v>
      </c>
      <c r="G9" s="35">
        <v>49.5</v>
      </c>
      <c r="H9" s="35">
        <v>48.1</v>
      </c>
      <c r="I9" s="35">
        <v>47.2</v>
      </c>
      <c r="J9" s="35">
        <v>47</v>
      </c>
      <c r="K9" s="35">
        <v>46.4</v>
      </c>
      <c r="L9" s="35">
        <v>46.1</v>
      </c>
      <c r="M9" s="35">
        <v>45.9</v>
      </c>
      <c r="N9" s="130" t="s">
        <v>194</v>
      </c>
    </row>
    <row r="10" spans="1:14" x14ac:dyDescent="0.25">
      <c r="C10" s="131" t="s">
        <v>187</v>
      </c>
      <c r="D10" s="35">
        <v>46.209906817497846</v>
      </c>
      <c r="E10" s="35">
        <v>45.005715556329868</v>
      </c>
      <c r="F10" s="35">
        <v>43.240940252815307</v>
      </c>
      <c r="G10" s="35">
        <v>44.7</v>
      </c>
      <c r="H10" s="35">
        <v>43.2</v>
      </c>
      <c r="I10" s="35">
        <v>42.5</v>
      </c>
      <c r="J10" s="35">
        <v>42.5</v>
      </c>
      <c r="K10" s="35">
        <v>42.1</v>
      </c>
      <c r="L10" s="35">
        <v>42</v>
      </c>
      <c r="M10" s="35">
        <v>41.9</v>
      </c>
      <c r="N10" s="131" t="s">
        <v>195</v>
      </c>
    </row>
    <row r="11" spans="1:14" x14ac:dyDescent="0.25">
      <c r="C11" s="131" t="s">
        <v>188</v>
      </c>
      <c r="D11" s="35">
        <v>2.92786946794492</v>
      </c>
      <c r="E11" s="35">
        <v>4.3166110656926087</v>
      </c>
      <c r="F11" s="35">
        <v>4.8779792587640989</v>
      </c>
      <c r="G11" s="35">
        <v>4.9000000000000004</v>
      </c>
      <c r="H11" s="35">
        <v>4.9000000000000004</v>
      </c>
      <c r="I11" s="35">
        <v>4.7</v>
      </c>
      <c r="J11" s="35">
        <v>4.5</v>
      </c>
      <c r="K11" s="35">
        <v>4.3</v>
      </c>
      <c r="L11" s="35">
        <v>4.0999999999999996</v>
      </c>
      <c r="M11" s="35">
        <v>4</v>
      </c>
      <c r="N11" s="131" t="s">
        <v>196</v>
      </c>
    </row>
    <row r="12" spans="1:14" x14ac:dyDescent="0.25">
      <c r="C12" s="132" t="s">
        <v>189</v>
      </c>
      <c r="D12" s="133">
        <f>+D8-D9</f>
        <v>-8.5386693863864522</v>
      </c>
      <c r="E12" s="133">
        <f>+E8-E9</f>
        <v>-7.1802359696173355</v>
      </c>
      <c r="F12" s="133">
        <f>+F8-F9</f>
        <v>-5.5307071543389199</v>
      </c>
      <c r="G12" s="133">
        <v>-5.2</v>
      </c>
      <c r="H12" s="133">
        <v>-3.6</v>
      </c>
      <c r="I12" s="133">
        <v>-2.9</v>
      </c>
      <c r="J12" s="133">
        <v>-3.2</v>
      </c>
      <c r="K12" s="133">
        <v>-2.7</v>
      </c>
      <c r="L12" s="133">
        <v>-2.5</v>
      </c>
      <c r="M12" s="133">
        <v>-2.4</v>
      </c>
      <c r="N12" s="132" t="s">
        <v>197</v>
      </c>
    </row>
    <row r="13" spans="1:14" x14ac:dyDescent="0.25">
      <c r="C13" s="134" t="s">
        <v>190</v>
      </c>
      <c r="D13" s="35">
        <f>+D12+D11</f>
        <v>-5.6107999184415327</v>
      </c>
      <c r="E13" s="35">
        <f>+E12+E11</f>
        <v>-2.8636249039247268</v>
      </c>
      <c r="F13" s="35">
        <f>+F12+F11</f>
        <v>-0.65272789557482103</v>
      </c>
      <c r="G13" s="35">
        <v>-0.3</v>
      </c>
      <c r="H13" s="35">
        <v>1.3</v>
      </c>
      <c r="I13" s="35">
        <v>1.8</v>
      </c>
      <c r="J13" s="35">
        <v>1.3</v>
      </c>
      <c r="K13" s="35">
        <v>1.6</v>
      </c>
      <c r="L13" s="35">
        <v>1.7</v>
      </c>
      <c r="M13" s="35">
        <v>1.6</v>
      </c>
      <c r="N13" s="134" t="s">
        <v>198</v>
      </c>
    </row>
    <row r="14" spans="1:14" x14ac:dyDescent="0.25">
      <c r="C14" s="129" t="s">
        <v>191</v>
      </c>
      <c r="D14" s="120">
        <v>96.183312617441374</v>
      </c>
      <c r="E14" s="120">
        <v>111.08210973464546</v>
      </c>
      <c r="F14" s="120">
        <v>125.76418698334486</v>
      </c>
      <c r="G14" s="120">
        <v>129</v>
      </c>
      <c r="H14" s="120">
        <v>130.19999999999999</v>
      </c>
      <c r="I14" s="120">
        <v>126.8</v>
      </c>
      <c r="J14" s="120">
        <v>124.2</v>
      </c>
      <c r="K14" s="120">
        <v>122.8</v>
      </c>
      <c r="L14" s="120">
        <v>121.9</v>
      </c>
      <c r="M14" s="120">
        <v>121</v>
      </c>
      <c r="N14" s="129" t="s">
        <v>199</v>
      </c>
    </row>
    <row r="15" spans="1:14" ht="6" customHeight="1" thickBot="1" x14ac:dyDescent="0.3">
      <c r="C15" s="135"/>
      <c r="D15" s="135"/>
      <c r="E15" s="135"/>
      <c r="F15" s="135"/>
      <c r="G15" s="135"/>
      <c r="H15" s="135"/>
      <c r="I15" s="135"/>
      <c r="J15" s="135"/>
      <c r="K15" s="135"/>
      <c r="L15" s="135"/>
      <c r="M15" s="135"/>
      <c r="N15" s="135"/>
    </row>
    <row r="16" spans="1:14" ht="27" customHeight="1" thickBot="1" x14ac:dyDescent="0.3">
      <c r="C16" s="366" t="s">
        <v>547</v>
      </c>
      <c r="D16" s="366"/>
      <c r="E16" s="366"/>
      <c r="F16" s="366"/>
      <c r="G16" s="366"/>
      <c r="H16" s="366"/>
      <c r="I16" s="366"/>
      <c r="J16" s="366"/>
      <c r="K16" s="366"/>
      <c r="L16" s="366"/>
      <c r="M16" s="366"/>
      <c r="N16" s="366"/>
    </row>
    <row r="17" spans="3:14" ht="25.5" customHeight="1" x14ac:dyDescent="0.25">
      <c r="C17" s="366" t="s">
        <v>552</v>
      </c>
      <c r="D17" s="366"/>
      <c r="E17" s="366"/>
      <c r="F17" s="366"/>
      <c r="G17" s="366"/>
      <c r="H17" s="366"/>
      <c r="I17" s="366"/>
      <c r="J17" s="366"/>
      <c r="K17" s="366"/>
      <c r="L17" s="366"/>
      <c r="M17" s="366"/>
      <c r="N17" s="366"/>
    </row>
    <row r="18" spans="3:14" x14ac:dyDescent="0.25">
      <c r="G18" s="98"/>
      <c r="H18" s="98"/>
      <c r="I18" s="98"/>
      <c r="J18" s="98"/>
      <c r="K18" s="98"/>
      <c r="L18" s="98"/>
      <c r="M18" s="98"/>
    </row>
    <row r="19" spans="3:14" x14ac:dyDescent="0.25">
      <c r="G19" s="98"/>
      <c r="H19" s="98"/>
      <c r="I19" s="98"/>
      <c r="J19" s="98"/>
      <c r="K19" s="98"/>
      <c r="L19" s="98"/>
      <c r="M19" s="98"/>
    </row>
    <row r="20" spans="3:14" x14ac:dyDescent="0.25">
      <c r="G20" s="98"/>
      <c r="H20" s="98"/>
      <c r="I20" s="98"/>
      <c r="J20" s="98"/>
      <c r="K20" s="98"/>
      <c r="L20" s="98"/>
      <c r="M20" s="98"/>
    </row>
    <row r="21" spans="3:14" x14ac:dyDescent="0.25">
      <c r="G21" s="98"/>
      <c r="H21" s="98"/>
      <c r="I21" s="98"/>
      <c r="J21" s="98"/>
      <c r="K21" s="98"/>
      <c r="L21" s="98"/>
      <c r="M21" s="98"/>
    </row>
    <row r="22" spans="3:14" x14ac:dyDescent="0.25">
      <c r="G22" s="98"/>
      <c r="H22" s="98"/>
      <c r="I22" s="98"/>
      <c r="J22" s="98"/>
      <c r="K22" s="98"/>
      <c r="L22" s="98"/>
      <c r="M22" s="98"/>
    </row>
    <row r="23" spans="3:14" x14ac:dyDescent="0.25">
      <c r="G23" s="98"/>
      <c r="H23" s="98"/>
      <c r="I23" s="98"/>
      <c r="J23" s="98"/>
      <c r="K23" s="98"/>
      <c r="L23" s="98"/>
      <c r="M23" s="98"/>
    </row>
    <row r="24" spans="3:14" x14ac:dyDescent="0.25">
      <c r="G24" s="98"/>
      <c r="H24" s="98"/>
      <c r="I24" s="98"/>
      <c r="J24" s="98"/>
      <c r="K24" s="98"/>
      <c r="L24" s="98"/>
      <c r="M24" s="98"/>
    </row>
  </sheetData>
  <mergeCells count="8">
    <mergeCell ref="C16:N16"/>
    <mergeCell ref="C17:N17"/>
    <mergeCell ref="I5:M5"/>
    <mergeCell ref="C2:N2"/>
    <mergeCell ref="C3:N3"/>
    <mergeCell ref="G6:G7"/>
    <mergeCell ref="H6:H7"/>
    <mergeCell ref="I6:M6"/>
  </mergeCells>
  <hyperlinks>
    <hyperlink ref="A1" location="Índice!A1" display="Índice"/>
  </hyperlinks>
  <pageMargins left="0.70866141732283472" right="0.70866141732283472" top="0.74803149606299213" bottom="0.74803149606299213" header="0.31496062992125984" footer="0.31496062992125984"/>
  <pageSetup paperSize="9" scale="84"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8"/>
  <sheetViews>
    <sheetView showGridLines="0" workbookViewId="0">
      <selection activeCell="B13" sqref="B13:I13"/>
    </sheetView>
  </sheetViews>
  <sheetFormatPr defaultRowHeight="15" x14ac:dyDescent="0.25"/>
  <cols>
    <col min="2" max="2" width="60.28515625" customWidth="1"/>
    <col min="3" max="3" width="9.140625" customWidth="1"/>
    <col min="4" max="4" width="10.42578125" customWidth="1"/>
    <col min="8" max="8" width="1.42578125" customWidth="1"/>
    <col min="9" max="9" width="57.5703125" customWidth="1"/>
  </cols>
  <sheetData>
    <row r="1" spans="1:14" ht="15.75" x14ac:dyDescent="0.25">
      <c r="A1" s="26" t="s">
        <v>1</v>
      </c>
    </row>
    <row r="2" spans="1:14" ht="15" customHeight="1" x14ac:dyDescent="0.25">
      <c r="B2" s="350" t="s">
        <v>105</v>
      </c>
      <c r="C2" s="350"/>
      <c r="D2" s="350"/>
      <c r="E2" s="350"/>
      <c r="F2" s="350"/>
      <c r="G2" s="350"/>
      <c r="H2" s="350"/>
      <c r="I2" s="350"/>
      <c r="J2" s="4"/>
      <c r="K2" s="4"/>
      <c r="L2" s="4"/>
      <c r="M2" s="4"/>
      <c r="N2" s="4"/>
    </row>
    <row r="3" spans="1:14" ht="15" customHeight="1" x14ac:dyDescent="0.25">
      <c r="B3" s="350" t="s">
        <v>106</v>
      </c>
      <c r="C3" s="350"/>
      <c r="D3" s="350"/>
      <c r="E3" s="350"/>
      <c r="F3" s="350"/>
      <c r="G3" s="350"/>
      <c r="H3" s="350"/>
      <c r="I3" s="350"/>
      <c r="J3" s="4"/>
      <c r="K3" s="4"/>
      <c r="L3" s="4"/>
      <c r="M3" s="4"/>
      <c r="N3" s="4"/>
    </row>
    <row r="4" spans="1:14" x14ac:dyDescent="0.25">
      <c r="B4" s="9" t="s">
        <v>3</v>
      </c>
    </row>
    <row r="5" spans="1:14" x14ac:dyDescent="0.25">
      <c r="B5" s="61"/>
      <c r="C5" s="62">
        <v>2015</v>
      </c>
      <c r="D5" s="62">
        <v>2016</v>
      </c>
      <c r="E5" s="62">
        <v>2017</v>
      </c>
      <c r="F5" s="62">
        <v>2018</v>
      </c>
      <c r="G5" s="62">
        <v>2019</v>
      </c>
      <c r="H5" s="61"/>
      <c r="I5" s="61"/>
    </row>
    <row r="6" spans="1:14" ht="16.5" customHeight="1" x14ac:dyDescent="0.25">
      <c r="B6" s="3" t="s">
        <v>107</v>
      </c>
      <c r="C6" s="63">
        <v>-2.9</v>
      </c>
      <c r="D6" s="63">
        <v>-3.2</v>
      </c>
      <c r="E6" s="63">
        <v>-2.7</v>
      </c>
      <c r="F6" s="63">
        <v>-2.5</v>
      </c>
      <c r="G6" s="63">
        <v>-2.4</v>
      </c>
      <c r="H6" s="63"/>
      <c r="I6" s="3" t="s">
        <v>108</v>
      </c>
    </row>
    <row r="7" spans="1:14" ht="16.5" customHeight="1" x14ac:dyDescent="0.25">
      <c r="B7" s="64" t="s">
        <v>109</v>
      </c>
      <c r="C7" s="63">
        <v>-1.7</v>
      </c>
      <c r="D7" s="63">
        <v>-0.8</v>
      </c>
      <c r="E7" s="63">
        <v>-0.2</v>
      </c>
      <c r="F7" s="63">
        <v>0.1</v>
      </c>
      <c r="G7" s="63">
        <v>0.3</v>
      </c>
      <c r="H7" s="63"/>
      <c r="I7" s="65" t="s">
        <v>110</v>
      </c>
    </row>
    <row r="8" spans="1:14" ht="16.5" customHeight="1" x14ac:dyDescent="0.25">
      <c r="B8" s="66" t="s">
        <v>111</v>
      </c>
      <c r="C8" s="67">
        <v>-1.3</v>
      </c>
      <c r="D8" s="67">
        <v>-2.4</v>
      </c>
      <c r="E8" s="67">
        <v>-2.5</v>
      </c>
      <c r="F8" s="67">
        <v>-2.6</v>
      </c>
      <c r="G8" s="67">
        <v>-2.7</v>
      </c>
      <c r="H8" s="67"/>
      <c r="I8" s="66" t="s">
        <v>112</v>
      </c>
    </row>
    <row r="9" spans="1:14" ht="16.5" customHeight="1" x14ac:dyDescent="0.25">
      <c r="B9" s="68" t="s">
        <v>113</v>
      </c>
      <c r="C9" s="69">
        <v>-0.8</v>
      </c>
      <c r="D9" s="69">
        <v>-1.9</v>
      </c>
      <c r="E9" s="69">
        <v>-2</v>
      </c>
      <c r="F9" s="69">
        <v>-2.1</v>
      </c>
      <c r="G9" s="69">
        <v>-2.2000000000000002</v>
      </c>
      <c r="H9" s="69"/>
      <c r="I9" s="68" t="s">
        <v>114</v>
      </c>
    </row>
    <row r="10" spans="1:14" ht="16.5" customHeight="1" x14ac:dyDescent="0.25">
      <c r="B10" s="70" t="s">
        <v>115</v>
      </c>
      <c r="C10" s="71">
        <v>-0.2</v>
      </c>
      <c r="D10" s="72">
        <v>-1.1000000000000001</v>
      </c>
      <c r="E10" s="72">
        <v>-0.1</v>
      </c>
      <c r="F10" s="72">
        <v>-0.1</v>
      </c>
      <c r="G10" s="72">
        <v>-0.1</v>
      </c>
      <c r="H10" s="72"/>
      <c r="I10" s="73" t="s">
        <v>116</v>
      </c>
    </row>
    <row r="11" spans="1:14" ht="16.5" customHeight="1" x14ac:dyDescent="0.25">
      <c r="A11" s="74"/>
      <c r="B11" s="75" t="s">
        <v>117</v>
      </c>
      <c r="C11" s="69">
        <v>-0.9</v>
      </c>
      <c r="D11" s="69">
        <v>-0.5</v>
      </c>
      <c r="E11" s="69">
        <v>-0.5</v>
      </c>
      <c r="F11" s="69">
        <v>-0.4</v>
      </c>
      <c r="G11" s="69">
        <v>-0.2</v>
      </c>
      <c r="H11" s="69"/>
      <c r="I11" s="75" t="s">
        <v>118</v>
      </c>
    </row>
    <row r="12" spans="1:14" ht="16.5" customHeight="1" x14ac:dyDescent="0.25">
      <c r="A12" s="74"/>
      <c r="B12" s="76" t="s">
        <v>119</v>
      </c>
      <c r="C12" s="77">
        <v>-0.4</v>
      </c>
      <c r="D12" s="77">
        <v>-1.9</v>
      </c>
      <c r="E12" s="77">
        <v>-2</v>
      </c>
      <c r="F12" s="77">
        <v>-2.2000000000000002</v>
      </c>
      <c r="G12" s="77">
        <v>-2.5</v>
      </c>
      <c r="H12" s="77"/>
      <c r="I12" s="76" t="s">
        <v>120</v>
      </c>
    </row>
    <row r="13" spans="1:14" ht="24" customHeight="1" x14ac:dyDescent="0.25">
      <c r="B13" s="370" t="s">
        <v>121</v>
      </c>
      <c r="C13" s="370"/>
      <c r="D13" s="370"/>
      <c r="E13" s="370"/>
      <c r="F13" s="370"/>
      <c r="G13" s="370"/>
      <c r="H13" s="370"/>
      <c r="I13" s="370"/>
    </row>
    <row r="14" spans="1:14" ht="26.25" customHeight="1" x14ac:dyDescent="0.25">
      <c r="B14" s="371" t="s">
        <v>122</v>
      </c>
      <c r="C14" s="371"/>
      <c r="D14" s="371"/>
      <c r="E14" s="371"/>
      <c r="F14" s="371"/>
      <c r="G14" s="371"/>
      <c r="H14" s="371"/>
      <c r="I14" s="371"/>
    </row>
    <row r="15" spans="1:14" ht="22.5" customHeight="1" x14ac:dyDescent="0.25"/>
    <row r="16" spans="1:14" ht="21" customHeight="1" x14ac:dyDescent="0.25"/>
    <row r="18" spans="2:2" ht="15.75" x14ac:dyDescent="0.25">
      <c r="B18" s="78"/>
    </row>
  </sheetData>
  <mergeCells count="4">
    <mergeCell ref="B2:I2"/>
    <mergeCell ref="B3:I3"/>
    <mergeCell ref="B13:I13"/>
    <mergeCell ref="B14:I14"/>
  </mergeCells>
  <hyperlinks>
    <hyperlink ref="A1" location="Índice!A1" display="Índice"/>
  </hyperlinks>
  <printOptions horizontalCentered="1"/>
  <pageMargins left="0.11811023622047245" right="0.11811023622047245" top="0.59055118110236227" bottom="0.15748031496062992" header="0.31496062992125984" footer="0.31496062992125984"/>
  <pageSetup paperSize="9" scale="9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F58"/>
  <sheetViews>
    <sheetView showGridLines="0" workbookViewId="0">
      <selection activeCell="B14" sqref="B14"/>
    </sheetView>
  </sheetViews>
  <sheetFormatPr defaultRowHeight="15" x14ac:dyDescent="0.25"/>
  <cols>
    <col min="2" max="2" width="40.42578125" bestFit="1" customWidth="1"/>
    <col min="3" max="24" width="7.140625" customWidth="1"/>
    <col min="25" max="25" width="38" bestFit="1" customWidth="1"/>
  </cols>
  <sheetData>
    <row r="1" spans="1:58" ht="15.75" x14ac:dyDescent="0.25">
      <c r="A1" s="26" t="s">
        <v>1</v>
      </c>
    </row>
    <row r="2" spans="1:58" ht="15" customHeight="1" x14ac:dyDescent="0.25">
      <c r="B2" s="350" t="s">
        <v>285</v>
      </c>
      <c r="C2" s="350"/>
      <c r="D2" s="350"/>
      <c r="E2" s="350"/>
      <c r="F2" s="350"/>
      <c r="G2" s="350"/>
      <c r="H2" s="350"/>
      <c r="I2" s="350"/>
      <c r="J2" s="350"/>
      <c r="K2" s="350"/>
      <c r="L2" s="350"/>
      <c r="M2" s="350"/>
      <c r="N2" s="350"/>
      <c r="O2" s="350"/>
      <c r="P2" s="350"/>
      <c r="Q2" s="350"/>
      <c r="R2" s="350"/>
      <c r="S2" s="350"/>
      <c r="T2" s="350"/>
      <c r="U2" s="350"/>
      <c r="V2" s="350"/>
      <c r="W2" s="350"/>
      <c r="X2" s="350"/>
      <c r="Y2" s="350"/>
    </row>
    <row r="3" spans="1:58" ht="15" customHeight="1" x14ac:dyDescent="0.25">
      <c r="B3" s="350" t="s">
        <v>286</v>
      </c>
      <c r="C3" s="350"/>
      <c r="D3" s="350"/>
      <c r="E3" s="350"/>
      <c r="F3" s="350"/>
      <c r="G3" s="350"/>
      <c r="H3" s="350"/>
      <c r="I3" s="350"/>
      <c r="J3" s="350"/>
      <c r="K3" s="350"/>
      <c r="L3" s="350"/>
      <c r="M3" s="350"/>
      <c r="N3" s="350"/>
      <c r="O3" s="350"/>
      <c r="P3" s="350"/>
      <c r="Q3" s="350"/>
      <c r="R3" s="350"/>
      <c r="S3" s="350"/>
      <c r="T3" s="350"/>
      <c r="U3" s="350"/>
      <c r="V3" s="350"/>
      <c r="W3" s="350"/>
      <c r="X3" s="350"/>
      <c r="Y3" s="350"/>
    </row>
    <row r="4" spans="1:58" x14ac:dyDescent="0.25">
      <c r="B4" s="9" t="s">
        <v>3</v>
      </c>
    </row>
    <row r="5" spans="1:58" s="3" customFormat="1" ht="12.75" x14ac:dyDescent="0.2">
      <c r="B5" s="188"/>
      <c r="C5" s="357">
        <v>2014</v>
      </c>
      <c r="D5" s="357"/>
      <c r="E5" s="357"/>
      <c r="F5" s="357"/>
      <c r="G5" s="372"/>
      <c r="H5" s="357">
        <v>2015</v>
      </c>
      <c r="I5" s="357"/>
      <c r="J5" s="357"/>
      <c r="K5" s="357"/>
      <c r="L5" s="372"/>
      <c r="M5" s="357">
        <v>2016</v>
      </c>
      <c r="N5" s="357"/>
      <c r="O5" s="357"/>
      <c r="P5" s="357"/>
      <c r="Q5" s="372"/>
      <c r="R5" s="357">
        <v>2017</v>
      </c>
      <c r="S5" s="357"/>
      <c r="T5" s="372"/>
      <c r="U5" s="357">
        <v>2018</v>
      </c>
      <c r="V5" s="372"/>
      <c r="W5" s="357">
        <v>2019</v>
      </c>
      <c r="X5" s="357"/>
      <c r="Y5" s="189" t="s">
        <v>287</v>
      </c>
    </row>
    <row r="6" spans="1:58" s="3" customFormat="1" ht="12.75" x14ac:dyDescent="0.2">
      <c r="B6" s="188"/>
      <c r="C6" s="202" t="s">
        <v>288</v>
      </c>
      <c r="D6" s="202" t="s">
        <v>289</v>
      </c>
      <c r="E6" s="202" t="s">
        <v>290</v>
      </c>
      <c r="F6" s="202" t="s">
        <v>291</v>
      </c>
      <c r="G6" s="202" t="s">
        <v>292</v>
      </c>
      <c r="H6" s="202" t="s">
        <v>288</v>
      </c>
      <c r="I6" s="202" t="str">
        <f t="shared" ref="I6:L7" si="0">D6</f>
        <v>OECD</v>
      </c>
      <c r="J6" s="202" t="str">
        <f t="shared" si="0"/>
        <v>BoP</v>
      </c>
      <c r="K6" s="202" t="str">
        <f t="shared" si="0"/>
        <v>EC</v>
      </c>
      <c r="L6" s="202" t="str">
        <f t="shared" si="0"/>
        <v>IMF</v>
      </c>
      <c r="M6" s="202" t="s">
        <v>288</v>
      </c>
      <c r="N6" s="202" t="str">
        <f t="shared" ref="N6:Q7" si="1">I6</f>
        <v>OECD</v>
      </c>
      <c r="O6" s="202" t="str">
        <f t="shared" si="1"/>
        <v>BoP</v>
      </c>
      <c r="P6" s="202" t="str">
        <f t="shared" si="1"/>
        <v>EC</v>
      </c>
      <c r="Q6" s="202" t="str">
        <f t="shared" si="1"/>
        <v>IMF</v>
      </c>
      <c r="R6" s="202" t="s">
        <v>288</v>
      </c>
      <c r="S6" s="202" t="str">
        <f>O6</f>
        <v>BoP</v>
      </c>
      <c r="T6" s="202" t="str">
        <f>Q6</f>
        <v>IMF</v>
      </c>
      <c r="U6" s="202" t="s">
        <v>288</v>
      </c>
      <c r="V6" s="202" t="str">
        <f>T6</f>
        <v>IMF</v>
      </c>
      <c r="W6" s="202" t="s">
        <v>288</v>
      </c>
      <c r="X6" s="190" t="str">
        <f t="shared" ref="X6:X7" si="2">V6</f>
        <v>IMF</v>
      </c>
      <c r="Y6" s="189" t="s">
        <v>250</v>
      </c>
    </row>
    <row r="7" spans="1:58" s="3" customFormat="1" ht="12.75" x14ac:dyDescent="0.2">
      <c r="B7" s="187"/>
      <c r="C7" s="203" t="s">
        <v>293</v>
      </c>
      <c r="D7" s="204" t="s">
        <v>294</v>
      </c>
      <c r="E7" s="204" t="s">
        <v>294</v>
      </c>
      <c r="F7" s="204" t="s">
        <v>294</v>
      </c>
      <c r="G7" s="203" t="s">
        <v>295</v>
      </c>
      <c r="H7" s="203" t="s">
        <v>293</v>
      </c>
      <c r="I7" s="204" t="str">
        <f t="shared" si="0"/>
        <v>jun15</v>
      </c>
      <c r="J7" s="204" t="str">
        <f t="shared" si="0"/>
        <v>jun15</v>
      </c>
      <c r="K7" s="204" t="str">
        <f t="shared" si="0"/>
        <v>jun15</v>
      </c>
      <c r="L7" s="204" t="str">
        <f t="shared" si="0"/>
        <v>oct15</v>
      </c>
      <c r="M7" s="203" t="s">
        <v>293</v>
      </c>
      <c r="N7" s="204" t="str">
        <f t="shared" si="1"/>
        <v>jun15</v>
      </c>
      <c r="O7" s="204" t="str">
        <f t="shared" si="1"/>
        <v>jun15</v>
      </c>
      <c r="P7" s="204" t="str">
        <f t="shared" si="1"/>
        <v>jun15</v>
      </c>
      <c r="Q7" s="204" t="str">
        <f t="shared" si="1"/>
        <v>oct15</v>
      </c>
      <c r="R7" s="203" t="s">
        <v>293</v>
      </c>
      <c r="S7" s="204" t="str">
        <f>O7</f>
        <v>jun15</v>
      </c>
      <c r="T7" s="204" t="str">
        <f>Q7</f>
        <v>oct15</v>
      </c>
      <c r="U7" s="203" t="s">
        <v>293</v>
      </c>
      <c r="V7" s="204" t="str">
        <f>T7</f>
        <v>oct15</v>
      </c>
      <c r="W7" s="203" t="s">
        <v>293</v>
      </c>
      <c r="X7" s="205" t="str">
        <f t="shared" si="2"/>
        <v>oct15</v>
      </c>
      <c r="Y7" s="206" t="s">
        <v>296</v>
      </c>
    </row>
    <row r="8" spans="1:58" s="3" customFormat="1" ht="12.75" x14ac:dyDescent="0.2">
      <c r="B8" s="188" t="s">
        <v>297</v>
      </c>
      <c r="C8" s="357">
        <v>2014</v>
      </c>
      <c r="D8" s="357"/>
      <c r="E8" s="357"/>
      <c r="F8" s="357"/>
      <c r="G8" s="372"/>
      <c r="H8" s="357">
        <v>2015</v>
      </c>
      <c r="I8" s="357"/>
      <c r="J8" s="357"/>
      <c r="K8" s="357"/>
      <c r="L8" s="372"/>
      <c r="M8" s="357">
        <v>2016</v>
      </c>
      <c r="N8" s="357"/>
      <c r="O8" s="357"/>
      <c r="P8" s="357"/>
      <c r="Q8" s="372"/>
      <c r="R8" s="357">
        <v>2017</v>
      </c>
      <c r="S8" s="357"/>
      <c r="T8" s="372"/>
      <c r="U8" s="357">
        <v>2018</v>
      </c>
      <c r="V8" s="372"/>
      <c r="W8" s="357">
        <v>2019</v>
      </c>
      <c r="X8" s="357"/>
      <c r="Y8" s="207"/>
    </row>
    <row r="9" spans="1:58" s="3" customFormat="1" ht="12.75" x14ac:dyDescent="0.2">
      <c r="B9" s="188" t="s">
        <v>248</v>
      </c>
      <c r="C9" s="202" t="s">
        <v>288</v>
      </c>
      <c r="D9" s="202" t="s">
        <v>298</v>
      </c>
      <c r="E9" s="202" t="s">
        <v>299</v>
      </c>
      <c r="F9" s="202" t="s">
        <v>249</v>
      </c>
      <c r="G9" s="202" t="s">
        <v>300</v>
      </c>
      <c r="H9" s="202" t="s">
        <v>288</v>
      </c>
      <c r="I9" s="202" t="s">
        <v>298</v>
      </c>
      <c r="J9" s="202" t="s">
        <v>299</v>
      </c>
      <c r="K9" s="202" t="s">
        <v>249</v>
      </c>
      <c r="L9" s="202" t="s">
        <v>300</v>
      </c>
      <c r="M9" s="202" t="s">
        <v>288</v>
      </c>
      <c r="N9" s="202" t="s">
        <v>298</v>
      </c>
      <c r="O9" s="202" t="s">
        <v>299</v>
      </c>
      <c r="P9" s="202" t="s">
        <v>249</v>
      </c>
      <c r="Q9" s="202" t="s">
        <v>300</v>
      </c>
      <c r="R9" s="202" t="s">
        <v>288</v>
      </c>
      <c r="S9" s="202" t="s">
        <v>299</v>
      </c>
      <c r="T9" s="202" t="s">
        <v>300</v>
      </c>
      <c r="U9" s="202" t="s">
        <v>288</v>
      </c>
      <c r="V9" s="202" t="s">
        <v>300</v>
      </c>
      <c r="W9" s="202" t="s">
        <v>288</v>
      </c>
      <c r="X9" s="190" t="s">
        <v>300</v>
      </c>
      <c r="Y9" s="207"/>
    </row>
    <row r="10" spans="1:58" s="3" customFormat="1" ht="12.75" x14ac:dyDescent="0.2">
      <c r="B10" s="188" t="s">
        <v>301</v>
      </c>
      <c r="C10" s="202" t="s">
        <v>302</v>
      </c>
      <c r="D10" s="202" t="s">
        <v>294</v>
      </c>
      <c r="E10" s="202" t="s">
        <v>294</v>
      </c>
      <c r="F10" s="202" t="s">
        <v>294</v>
      </c>
      <c r="G10" s="202" t="s">
        <v>303</v>
      </c>
      <c r="H10" s="202" t="s">
        <v>302</v>
      </c>
      <c r="I10" s="202" t="s">
        <v>294</v>
      </c>
      <c r="J10" s="202" t="s">
        <v>294</v>
      </c>
      <c r="K10" s="202" t="s">
        <v>294</v>
      </c>
      <c r="L10" s="202" t="s">
        <v>303</v>
      </c>
      <c r="M10" s="202" t="s">
        <v>302</v>
      </c>
      <c r="N10" s="202" t="s">
        <v>294</v>
      </c>
      <c r="O10" s="202" t="s">
        <v>294</v>
      </c>
      <c r="P10" s="202" t="s">
        <v>294</v>
      </c>
      <c r="Q10" s="202" t="s">
        <v>303</v>
      </c>
      <c r="R10" s="202" t="s">
        <v>302</v>
      </c>
      <c r="S10" s="202" t="s">
        <v>294</v>
      </c>
      <c r="T10" s="202" t="s">
        <v>303</v>
      </c>
      <c r="U10" s="202" t="s">
        <v>302</v>
      </c>
      <c r="V10" s="202" t="s">
        <v>303</v>
      </c>
      <c r="W10" s="202" t="s">
        <v>302</v>
      </c>
      <c r="X10" s="190" t="s">
        <v>303</v>
      </c>
      <c r="Y10" s="207"/>
    </row>
    <row r="11" spans="1:58" s="3" customFormat="1" ht="12.75" x14ac:dyDescent="0.2">
      <c r="A11" s="208"/>
      <c r="B11" s="162" t="s">
        <v>304</v>
      </c>
      <c r="C11" s="209" t="s">
        <v>269</v>
      </c>
      <c r="D11" s="209" t="s">
        <v>269</v>
      </c>
      <c r="E11" s="209" t="s">
        <v>269</v>
      </c>
      <c r="F11" s="209" t="s">
        <v>269</v>
      </c>
      <c r="G11" s="210" t="s">
        <v>269</v>
      </c>
      <c r="H11" s="209" t="s">
        <v>269</v>
      </c>
      <c r="I11" s="209" t="s">
        <v>269</v>
      </c>
      <c r="J11" s="209" t="s">
        <v>269</v>
      </c>
      <c r="K11" s="209" t="s">
        <v>269</v>
      </c>
      <c r="L11" s="210" t="s">
        <v>269</v>
      </c>
      <c r="M11" s="209" t="s">
        <v>269</v>
      </c>
      <c r="N11" s="209" t="s">
        <v>269</v>
      </c>
      <c r="O11" s="209" t="s">
        <v>269</v>
      </c>
      <c r="P11" s="209" t="s">
        <v>269</v>
      </c>
      <c r="Q11" s="210" t="s">
        <v>269</v>
      </c>
      <c r="R11" s="209" t="s">
        <v>269</v>
      </c>
      <c r="S11" s="209" t="s">
        <v>269</v>
      </c>
      <c r="T11" s="210" t="s">
        <v>269</v>
      </c>
      <c r="U11" s="209" t="s">
        <v>269</v>
      </c>
      <c r="V11" s="210" t="s">
        <v>269</v>
      </c>
      <c r="W11" s="209" t="s">
        <v>269</v>
      </c>
      <c r="X11" s="209" t="s">
        <v>269</v>
      </c>
      <c r="Y11" s="162" t="s">
        <v>305</v>
      </c>
    </row>
    <row r="12" spans="1:58" s="3" customFormat="1" x14ac:dyDescent="0.25">
      <c r="A12" s="208"/>
      <c r="B12" s="167" t="s">
        <v>306</v>
      </c>
      <c r="C12" s="193">
        <v>0.9</v>
      </c>
      <c r="D12" s="193">
        <v>0.9</v>
      </c>
      <c r="E12" s="193">
        <v>0.9</v>
      </c>
      <c r="F12" s="193">
        <v>0.9</v>
      </c>
      <c r="G12" s="211">
        <v>0.9</v>
      </c>
      <c r="H12" s="193">
        <v>1.6</v>
      </c>
      <c r="I12" s="193">
        <v>1.6</v>
      </c>
      <c r="J12" s="193">
        <v>1.7</v>
      </c>
      <c r="K12" s="193">
        <v>1.6</v>
      </c>
      <c r="L12" s="211">
        <v>1.6</v>
      </c>
      <c r="M12" s="193">
        <v>2</v>
      </c>
      <c r="N12" s="193">
        <v>1.8</v>
      </c>
      <c r="O12" s="193">
        <v>1.9</v>
      </c>
      <c r="P12" s="193">
        <v>1.8</v>
      </c>
      <c r="Q12" s="211">
        <v>1.5</v>
      </c>
      <c r="R12" s="193">
        <v>2.4</v>
      </c>
      <c r="S12" s="193">
        <v>2</v>
      </c>
      <c r="T12" s="211">
        <v>1.4</v>
      </c>
      <c r="U12" s="193">
        <v>2.4</v>
      </c>
      <c r="V12" s="211">
        <v>1.3</v>
      </c>
      <c r="W12" s="193">
        <v>2.4</v>
      </c>
      <c r="X12" s="193">
        <v>1.2</v>
      </c>
      <c r="Y12" s="167" t="s">
        <v>307</v>
      </c>
      <c r="AA12" s="98"/>
      <c r="AB12" s="98"/>
      <c r="AC12" s="98"/>
      <c r="AD12" s="98"/>
      <c r="AE12" s="98"/>
      <c r="AF12" s="98"/>
      <c r="AG12" s="98"/>
      <c r="AH12" s="98"/>
      <c r="AI12" s="98"/>
      <c r="AJ12" s="98"/>
      <c r="AK12" s="98"/>
      <c r="AL12" s="98"/>
      <c r="AM12" s="98"/>
      <c r="AN12" s="98"/>
      <c r="AO12" s="98"/>
      <c r="AP12" s="98"/>
      <c r="AQ12" s="98"/>
      <c r="AR12" s="98"/>
      <c r="AS12" s="98"/>
      <c r="AT12" s="98"/>
      <c r="AU12" s="98"/>
      <c r="AV12" s="98"/>
      <c r="AW12" s="98"/>
      <c r="AX12" s="98"/>
      <c r="AY12" s="98"/>
      <c r="AZ12" s="98"/>
      <c r="BA12" s="98"/>
      <c r="BB12" s="98"/>
      <c r="BC12" s="98"/>
      <c r="BD12" s="98"/>
      <c r="BE12" s="98"/>
      <c r="BF12" s="98"/>
    </row>
    <row r="13" spans="1:58" s="3" customFormat="1" x14ac:dyDescent="0.25">
      <c r="A13" s="208"/>
      <c r="B13" s="197" t="s">
        <v>308</v>
      </c>
      <c r="C13" s="212">
        <v>2.1</v>
      </c>
      <c r="D13" s="212">
        <v>2.1</v>
      </c>
      <c r="E13" s="212">
        <v>2.1</v>
      </c>
      <c r="F13" s="212">
        <v>2.1</v>
      </c>
      <c r="G13" s="213" t="s">
        <v>274</v>
      </c>
      <c r="H13" s="212">
        <v>1.9</v>
      </c>
      <c r="I13" s="212">
        <v>1.8</v>
      </c>
      <c r="J13" s="212">
        <v>2.2000000000000002</v>
      </c>
      <c r="K13" s="212">
        <v>2</v>
      </c>
      <c r="L13" s="213" t="s">
        <v>274</v>
      </c>
      <c r="M13" s="212">
        <v>1.9</v>
      </c>
      <c r="N13" s="212">
        <v>1.5</v>
      </c>
      <c r="O13" s="212">
        <v>1.7</v>
      </c>
      <c r="P13" s="212">
        <v>1.6</v>
      </c>
      <c r="Q13" s="213" t="s">
        <v>274</v>
      </c>
      <c r="R13" s="212">
        <v>2.1</v>
      </c>
      <c r="S13" s="212">
        <v>1.7</v>
      </c>
      <c r="T13" s="213" t="s">
        <v>274</v>
      </c>
      <c r="U13" s="212">
        <v>2.1</v>
      </c>
      <c r="V13" s="213" t="s">
        <v>274</v>
      </c>
      <c r="W13" s="212">
        <v>2.1</v>
      </c>
      <c r="X13" s="212" t="s">
        <v>274</v>
      </c>
      <c r="Y13" s="197" t="s">
        <v>309</v>
      </c>
      <c r="AA13" s="98"/>
      <c r="AB13" s="98"/>
      <c r="AC13" s="98"/>
      <c r="AD13" s="98"/>
      <c r="AE13" s="98"/>
      <c r="AF13" s="98"/>
      <c r="AG13" s="98"/>
      <c r="AH13" s="98"/>
      <c r="AI13" s="98"/>
      <c r="AJ13" s="98"/>
      <c r="AK13" s="98"/>
      <c r="AL13" s="98"/>
      <c r="AM13" s="98"/>
      <c r="AN13" s="98"/>
      <c r="AO13" s="98"/>
      <c r="AP13" s="98"/>
      <c r="AQ13" s="98"/>
      <c r="AR13" s="98"/>
      <c r="AS13" s="98"/>
      <c r="AT13" s="98"/>
      <c r="AU13" s="98"/>
      <c r="AV13" s="98"/>
    </row>
    <row r="14" spans="1:58" s="3" customFormat="1" x14ac:dyDescent="0.25">
      <c r="A14" s="208"/>
      <c r="B14" s="197" t="s">
        <v>310</v>
      </c>
      <c r="C14" s="212">
        <v>-0.3</v>
      </c>
      <c r="D14" s="212">
        <v>-0.3</v>
      </c>
      <c r="E14" s="212">
        <v>-0.3</v>
      </c>
      <c r="F14" s="212">
        <v>-0.3</v>
      </c>
      <c r="G14" s="213" t="s">
        <v>274</v>
      </c>
      <c r="H14" s="212">
        <v>-0.7</v>
      </c>
      <c r="I14" s="212">
        <v>-0.5</v>
      </c>
      <c r="J14" s="212">
        <v>-0.5</v>
      </c>
      <c r="K14" s="212">
        <v>-0.2</v>
      </c>
      <c r="L14" s="213" t="s">
        <v>274</v>
      </c>
      <c r="M14" s="212">
        <v>0.1</v>
      </c>
      <c r="N14" s="212">
        <v>0.2</v>
      </c>
      <c r="O14" s="212">
        <v>0.2</v>
      </c>
      <c r="P14" s="212">
        <v>0.2</v>
      </c>
      <c r="Q14" s="213" t="s">
        <v>274</v>
      </c>
      <c r="R14" s="212">
        <v>0.1</v>
      </c>
      <c r="S14" s="212">
        <v>0</v>
      </c>
      <c r="T14" s="213" t="s">
        <v>274</v>
      </c>
      <c r="U14" s="212">
        <v>0.2</v>
      </c>
      <c r="V14" s="213" t="s">
        <v>274</v>
      </c>
      <c r="W14" s="212">
        <v>0.2</v>
      </c>
      <c r="X14" s="212" t="s">
        <v>274</v>
      </c>
      <c r="Y14" s="197" t="s">
        <v>311</v>
      </c>
      <c r="AA14" s="98"/>
      <c r="AB14" s="98"/>
      <c r="AC14" s="98"/>
      <c r="AD14" s="98"/>
      <c r="AE14" s="98"/>
      <c r="AF14" s="98"/>
      <c r="AG14" s="98"/>
      <c r="AH14" s="98"/>
      <c r="AI14" s="98"/>
      <c r="AJ14" s="98"/>
      <c r="AK14" s="98"/>
      <c r="AL14" s="98"/>
      <c r="AM14" s="98"/>
      <c r="AN14" s="98"/>
      <c r="AO14" s="98"/>
      <c r="AP14" s="98"/>
      <c r="AQ14" s="98"/>
      <c r="AR14" s="98"/>
      <c r="AS14" s="98"/>
      <c r="AT14" s="98"/>
      <c r="AU14" s="98"/>
      <c r="AV14" s="98"/>
    </row>
    <row r="15" spans="1:58" s="3" customFormat="1" x14ac:dyDescent="0.25">
      <c r="A15" s="208"/>
      <c r="B15" s="197" t="s">
        <v>312</v>
      </c>
      <c r="C15" s="212">
        <v>2.5</v>
      </c>
      <c r="D15" s="212" t="s">
        <v>274</v>
      </c>
      <c r="E15" s="212">
        <v>2.5</v>
      </c>
      <c r="F15" s="212">
        <v>2.5</v>
      </c>
      <c r="G15" s="213" t="s">
        <v>274</v>
      </c>
      <c r="H15" s="212">
        <v>3.8</v>
      </c>
      <c r="I15" s="212" t="s">
        <v>274</v>
      </c>
      <c r="J15" s="212">
        <v>6.2</v>
      </c>
      <c r="K15" s="212">
        <v>3.5</v>
      </c>
      <c r="L15" s="213" t="s">
        <v>274</v>
      </c>
      <c r="M15" s="212">
        <v>4.4000000000000004</v>
      </c>
      <c r="N15" s="212" t="s">
        <v>274</v>
      </c>
      <c r="O15" s="212">
        <v>4.4000000000000004</v>
      </c>
      <c r="P15" s="212">
        <v>4</v>
      </c>
      <c r="Q15" s="213" t="s">
        <v>274</v>
      </c>
      <c r="R15" s="212">
        <v>4.9000000000000004</v>
      </c>
      <c r="S15" s="212">
        <v>6</v>
      </c>
      <c r="T15" s="213" t="s">
        <v>274</v>
      </c>
      <c r="U15" s="212">
        <v>4.9000000000000004</v>
      </c>
      <c r="V15" s="213" t="s">
        <v>274</v>
      </c>
      <c r="W15" s="212">
        <v>5</v>
      </c>
      <c r="X15" s="212" t="s">
        <v>274</v>
      </c>
      <c r="Y15" s="197" t="s">
        <v>313</v>
      </c>
      <c r="AA15" s="98"/>
      <c r="AB15" s="98"/>
      <c r="AC15" s="98"/>
      <c r="AD15" s="98"/>
      <c r="AE15" s="98"/>
      <c r="AF15" s="98"/>
      <c r="AG15" s="98"/>
      <c r="AH15" s="98"/>
      <c r="AI15" s="98"/>
      <c r="AJ15" s="98"/>
      <c r="AK15" s="98"/>
      <c r="AL15" s="98"/>
      <c r="AM15" s="98"/>
      <c r="AN15" s="98"/>
      <c r="AO15" s="98"/>
      <c r="AP15" s="98"/>
      <c r="AQ15" s="98"/>
      <c r="AR15" s="98"/>
      <c r="AS15" s="98"/>
      <c r="AT15" s="98"/>
      <c r="AU15" s="98"/>
      <c r="AV15" s="98"/>
    </row>
    <row r="16" spans="1:58" s="3" customFormat="1" x14ac:dyDescent="0.25">
      <c r="A16" s="208"/>
      <c r="B16" s="197" t="s">
        <v>314</v>
      </c>
      <c r="C16" s="212">
        <v>3.4</v>
      </c>
      <c r="D16" s="212">
        <v>3.4</v>
      </c>
      <c r="E16" s="212">
        <v>3.4</v>
      </c>
      <c r="F16" s="212">
        <v>3.4</v>
      </c>
      <c r="G16" s="213">
        <v>5.6</v>
      </c>
      <c r="H16" s="212">
        <v>4.8</v>
      </c>
      <c r="I16" s="212">
        <v>6.2</v>
      </c>
      <c r="J16" s="212">
        <v>4.8</v>
      </c>
      <c r="K16" s="212">
        <v>5.3</v>
      </c>
      <c r="L16" s="213">
        <v>4.9000000000000004</v>
      </c>
      <c r="M16" s="212">
        <v>5.5</v>
      </c>
      <c r="N16" s="212">
        <v>5.4</v>
      </c>
      <c r="O16" s="212">
        <v>6</v>
      </c>
      <c r="P16" s="212">
        <v>6.1</v>
      </c>
      <c r="Q16" s="213">
        <v>4.9000000000000004</v>
      </c>
      <c r="R16" s="212">
        <v>5.7</v>
      </c>
      <c r="S16" s="212">
        <v>6.4</v>
      </c>
      <c r="T16" s="213">
        <v>4.8</v>
      </c>
      <c r="U16" s="212">
        <v>5.7</v>
      </c>
      <c r="V16" s="213">
        <v>4.7</v>
      </c>
      <c r="W16" s="212">
        <v>5.8</v>
      </c>
      <c r="X16" s="212">
        <v>4.4000000000000004</v>
      </c>
      <c r="Y16" s="197" t="s">
        <v>315</v>
      </c>
      <c r="AA16" s="98"/>
      <c r="AB16" s="98"/>
      <c r="AC16" s="98"/>
      <c r="AD16" s="98"/>
      <c r="AE16" s="98"/>
      <c r="AF16" s="98"/>
      <c r="AG16" s="98"/>
      <c r="AH16" s="98"/>
      <c r="AI16" s="98"/>
      <c r="AJ16" s="98"/>
      <c r="AK16" s="98"/>
      <c r="AL16" s="98"/>
      <c r="AM16" s="98"/>
      <c r="AN16" s="98"/>
      <c r="AO16" s="98"/>
      <c r="AP16" s="98"/>
      <c r="AQ16" s="98"/>
      <c r="AR16" s="98"/>
      <c r="AS16" s="98"/>
      <c r="AT16" s="98"/>
      <c r="AU16" s="98"/>
      <c r="AV16" s="98"/>
    </row>
    <row r="17" spans="1:48" s="3" customFormat="1" x14ac:dyDescent="0.25">
      <c r="A17" s="208"/>
      <c r="B17" s="197" t="s">
        <v>316</v>
      </c>
      <c r="C17" s="212">
        <v>6.4</v>
      </c>
      <c r="D17" s="212">
        <v>6.4</v>
      </c>
      <c r="E17" s="212">
        <v>6.4</v>
      </c>
      <c r="F17" s="212">
        <v>6.4</v>
      </c>
      <c r="G17" s="213">
        <v>8</v>
      </c>
      <c r="H17" s="212">
        <v>4.5999999999999996</v>
      </c>
      <c r="I17" s="212">
        <v>4.7</v>
      </c>
      <c r="J17" s="212">
        <v>5.7</v>
      </c>
      <c r="K17" s="212">
        <v>4.7</v>
      </c>
      <c r="L17" s="213">
        <v>6</v>
      </c>
      <c r="M17" s="212">
        <v>5.3</v>
      </c>
      <c r="N17" s="212">
        <v>4.8</v>
      </c>
      <c r="O17" s="212">
        <v>5.5</v>
      </c>
      <c r="P17" s="212">
        <v>5.8</v>
      </c>
      <c r="Q17" s="213">
        <v>3.7</v>
      </c>
      <c r="R17" s="212">
        <v>5.4</v>
      </c>
      <c r="S17" s="212">
        <v>6.5</v>
      </c>
      <c r="T17" s="213">
        <v>4.9000000000000004</v>
      </c>
      <c r="U17" s="212">
        <v>5.4</v>
      </c>
      <c r="V17" s="213">
        <v>4.8</v>
      </c>
      <c r="W17" s="212">
        <v>5.7</v>
      </c>
      <c r="X17" s="212">
        <v>4.5999999999999996</v>
      </c>
      <c r="Y17" s="197" t="s">
        <v>317</v>
      </c>
      <c r="AA17" s="98"/>
      <c r="AB17" s="98"/>
      <c r="AC17" s="98"/>
      <c r="AD17" s="98"/>
      <c r="AE17" s="98"/>
      <c r="AF17" s="98"/>
      <c r="AG17" s="98"/>
      <c r="AH17" s="98"/>
      <c r="AI17" s="98"/>
      <c r="AJ17" s="98"/>
      <c r="AK17" s="98"/>
      <c r="AL17" s="98"/>
      <c r="AM17" s="98"/>
      <c r="AN17" s="98"/>
      <c r="AO17" s="98"/>
      <c r="AP17" s="98"/>
      <c r="AQ17" s="98"/>
      <c r="AR17" s="98"/>
      <c r="AS17" s="98"/>
      <c r="AT17" s="98"/>
      <c r="AU17" s="98"/>
      <c r="AV17" s="98"/>
    </row>
    <row r="18" spans="1:48" s="3" customFormat="1" x14ac:dyDescent="0.25">
      <c r="A18" s="208"/>
      <c r="B18" s="173" t="s">
        <v>318</v>
      </c>
      <c r="C18" s="214" t="s">
        <v>274</v>
      </c>
      <c r="D18" s="214" t="s">
        <v>274</v>
      </c>
      <c r="E18" s="214" t="s">
        <v>274</v>
      </c>
      <c r="F18" s="214" t="s">
        <v>274</v>
      </c>
      <c r="G18" s="215" t="s">
        <v>274</v>
      </c>
      <c r="H18" s="214" t="s">
        <v>274</v>
      </c>
      <c r="I18" s="214" t="s">
        <v>274</v>
      </c>
      <c r="J18" s="214" t="s">
        <v>274</v>
      </c>
      <c r="K18" s="214" t="s">
        <v>274</v>
      </c>
      <c r="L18" s="215" t="s">
        <v>274</v>
      </c>
      <c r="M18" s="214" t="s">
        <v>274</v>
      </c>
      <c r="N18" s="214" t="s">
        <v>274</v>
      </c>
      <c r="O18" s="214" t="s">
        <v>274</v>
      </c>
      <c r="P18" s="214" t="s">
        <v>274</v>
      </c>
      <c r="Q18" s="215" t="s">
        <v>274</v>
      </c>
      <c r="R18" s="214" t="s">
        <v>274</v>
      </c>
      <c r="S18" s="214" t="s">
        <v>274</v>
      </c>
      <c r="T18" s="215" t="s">
        <v>274</v>
      </c>
      <c r="U18" s="214" t="s">
        <v>274</v>
      </c>
      <c r="V18" s="215" t="s">
        <v>274</v>
      </c>
      <c r="W18" s="214" t="s">
        <v>274</v>
      </c>
      <c r="X18" s="214" t="s">
        <v>274</v>
      </c>
      <c r="Y18" s="173" t="s">
        <v>319</v>
      </c>
      <c r="AA18" s="98"/>
      <c r="AB18" s="98"/>
      <c r="AC18" s="98"/>
      <c r="AD18" s="98"/>
      <c r="AE18" s="98"/>
      <c r="AF18" s="98"/>
      <c r="AG18" s="98"/>
      <c r="AH18" s="98"/>
      <c r="AI18" s="98"/>
      <c r="AJ18" s="98"/>
      <c r="AK18" s="98"/>
      <c r="AL18" s="98"/>
      <c r="AM18" s="98"/>
      <c r="AN18" s="98"/>
      <c r="AO18" s="98"/>
      <c r="AP18" s="98"/>
      <c r="AQ18" s="98"/>
      <c r="AR18" s="98"/>
      <c r="AS18" s="98"/>
      <c r="AT18" s="98"/>
      <c r="AU18" s="98"/>
      <c r="AV18" s="98"/>
    </row>
    <row r="19" spans="1:48" s="3" customFormat="1" x14ac:dyDescent="0.25">
      <c r="A19" s="208"/>
      <c r="B19" s="162" t="s">
        <v>226</v>
      </c>
      <c r="C19" s="216" t="s">
        <v>227</v>
      </c>
      <c r="D19" s="216" t="s">
        <v>227</v>
      </c>
      <c r="E19" s="216" t="s">
        <v>227</v>
      </c>
      <c r="F19" s="216" t="s">
        <v>227</v>
      </c>
      <c r="G19" s="217" t="s">
        <v>227</v>
      </c>
      <c r="H19" s="216" t="s">
        <v>227</v>
      </c>
      <c r="I19" s="216" t="s">
        <v>227</v>
      </c>
      <c r="J19" s="216" t="s">
        <v>227</v>
      </c>
      <c r="K19" s="216" t="s">
        <v>227</v>
      </c>
      <c r="L19" s="217" t="s">
        <v>227</v>
      </c>
      <c r="M19" s="216" t="s">
        <v>227</v>
      </c>
      <c r="N19" s="216" t="s">
        <v>227</v>
      </c>
      <c r="O19" s="216" t="s">
        <v>227</v>
      </c>
      <c r="P19" s="216" t="s">
        <v>227</v>
      </c>
      <c r="Q19" s="217" t="s">
        <v>227</v>
      </c>
      <c r="R19" s="216" t="s">
        <v>227</v>
      </c>
      <c r="S19" s="216" t="s">
        <v>227</v>
      </c>
      <c r="T19" s="217" t="s">
        <v>227</v>
      </c>
      <c r="U19" s="216" t="s">
        <v>227</v>
      </c>
      <c r="V19" s="217" t="s">
        <v>227</v>
      </c>
      <c r="W19" s="216" t="s">
        <v>227</v>
      </c>
      <c r="X19" s="216" t="s">
        <v>227</v>
      </c>
      <c r="Y19" s="162" t="s">
        <v>228</v>
      </c>
      <c r="AA19" s="98"/>
      <c r="AB19" s="98"/>
      <c r="AC19" s="98"/>
      <c r="AD19" s="98"/>
      <c r="AE19" s="98"/>
      <c r="AF19" s="98"/>
      <c r="AG19" s="98"/>
      <c r="AH19" s="98"/>
      <c r="AI19" s="98"/>
      <c r="AJ19" s="98"/>
      <c r="AK19" s="98"/>
      <c r="AL19" s="98"/>
      <c r="AM19" s="98"/>
      <c r="AN19" s="98"/>
      <c r="AO19" s="98"/>
      <c r="AP19" s="98"/>
      <c r="AQ19" s="98"/>
      <c r="AR19" s="98"/>
      <c r="AS19" s="98"/>
      <c r="AT19" s="98"/>
      <c r="AU19" s="98"/>
      <c r="AV19" s="98"/>
    </row>
    <row r="20" spans="1:48" s="3" customFormat="1" x14ac:dyDescent="0.25">
      <c r="A20" s="208"/>
      <c r="B20" s="167" t="s">
        <v>229</v>
      </c>
      <c r="C20" s="193">
        <v>2.1</v>
      </c>
      <c r="D20" s="193">
        <v>2</v>
      </c>
      <c r="E20" s="193">
        <v>0.3</v>
      </c>
      <c r="F20" s="193">
        <v>2</v>
      </c>
      <c r="G20" s="211" t="s">
        <v>274</v>
      </c>
      <c r="H20" s="193">
        <v>1.6</v>
      </c>
      <c r="I20" s="193">
        <v>1</v>
      </c>
      <c r="J20" s="193">
        <v>1.1000000000000001</v>
      </c>
      <c r="K20" s="193">
        <v>1.4</v>
      </c>
      <c r="L20" s="211" t="s">
        <v>274</v>
      </c>
      <c r="M20" s="193">
        <v>1.9</v>
      </c>
      <c r="N20" s="193">
        <v>1.5</v>
      </c>
      <c r="O20" s="193">
        <v>0.7</v>
      </c>
      <c r="P20" s="193">
        <v>1.6</v>
      </c>
      <c r="Q20" s="211" t="s">
        <v>274</v>
      </c>
      <c r="R20" s="193">
        <v>2.2000000000000002</v>
      </c>
      <c r="S20" s="193">
        <v>0.8</v>
      </c>
      <c r="T20" s="211" t="s">
        <v>274</v>
      </c>
      <c r="U20" s="193">
        <v>2.2000000000000002</v>
      </c>
      <c r="V20" s="211" t="s">
        <v>274</v>
      </c>
      <c r="W20" s="193">
        <v>2.2000000000000002</v>
      </c>
      <c r="X20" s="193" t="s">
        <v>274</v>
      </c>
      <c r="Y20" s="167" t="s">
        <v>230</v>
      </c>
      <c r="AA20" s="98"/>
      <c r="AB20" s="98"/>
      <c r="AC20" s="98"/>
      <c r="AD20" s="98"/>
      <c r="AE20" s="98"/>
      <c r="AF20" s="98"/>
      <c r="AG20" s="98"/>
      <c r="AH20" s="98"/>
      <c r="AI20" s="98"/>
      <c r="AJ20" s="98"/>
      <c r="AK20" s="98"/>
      <c r="AL20" s="98"/>
      <c r="AM20" s="98"/>
      <c r="AN20" s="98"/>
      <c r="AO20" s="98"/>
      <c r="AP20" s="98"/>
      <c r="AQ20" s="98"/>
      <c r="AR20" s="98"/>
      <c r="AS20" s="98"/>
      <c r="AT20" s="98"/>
      <c r="AU20" s="98"/>
      <c r="AV20" s="98"/>
    </row>
    <row r="21" spans="1:48" s="3" customFormat="1" x14ac:dyDescent="0.25">
      <c r="A21" s="208"/>
      <c r="B21" s="173" t="s">
        <v>231</v>
      </c>
      <c r="C21" s="214">
        <v>-1.1000000000000001</v>
      </c>
      <c r="D21" s="214">
        <v>-1.1000000000000001</v>
      </c>
      <c r="E21" s="214">
        <v>0.6</v>
      </c>
      <c r="F21" s="214">
        <v>-1.1000000000000001</v>
      </c>
      <c r="G21" s="215" t="s">
        <v>274</v>
      </c>
      <c r="H21" s="214">
        <v>0.1</v>
      </c>
      <c r="I21" s="214">
        <v>0.6</v>
      </c>
      <c r="J21" s="214">
        <v>0.6</v>
      </c>
      <c r="K21" s="214">
        <v>0.2</v>
      </c>
      <c r="L21" s="215" t="s">
        <v>274</v>
      </c>
      <c r="M21" s="214">
        <v>0.1</v>
      </c>
      <c r="N21" s="214">
        <v>0.3</v>
      </c>
      <c r="O21" s="214">
        <v>1.2</v>
      </c>
      <c r="P21" s="214">
        <v>0.2</v>
      </c>
      <c r="Q21" s="215" t="s">
        <v>274</v>
      </c>
      <c r="R21" s="214">
        <v>0.2</v>
      </c>
      <c r="S21" s="214">
        <v>1.2</v>
      </c>
      <c r="T21" s="215" t="s">
        <v>274</v>
      </c>
      <c r="U21" s="214">
        <v>0.2</v>
      </c>
      <c r="V21" s="215" t="s">
        <v>274</v>
      </c>
      <c r="W21" s="214">
        <v>0.2</v>
      </c>
      <c r="X21" s="214" t="s">
        <v>274</v>
      </c>
      <c r="Y21" s="173" t="s">
        <v>232</v>
      </c>
      <c r="AA21" s="98"/>
      <c r="AB21" s="98"/>
      <c r="AC21" s="98"/>
      <c r="AD21" s="98"/>
      <c r="AE21" s="98"/>
      <c r="AF21" s="98"/>
      <c r="AG21" s="98"/>
      <c r="AH21" s="98"/>
      <c r="AI21" s="98"/>
      <c r="AJ21" s="98"/>
      <c r="AK21" s="98"/>
      <c r="AL21" s="98"/>
      <c r="AM21" s="98"/>
      <c r="AN21" s="98"/>
      <c r="AO21" s="98"/>
      <c r="AP21" s="98"/>
      <c r="AQ21" s="98"/>
      <c r="AR21" s="98"/>
      <c r="AS21" s="98"/>
      <c r="AT21" s="98"/>
      <c r="AU21" s="98"/>
      <c r="AV21" s="98"/>
    </row>
    <row r="22" spans="1:48" s="3" customFormat="1" x14ac:dyDescent="0.25">
      <c r="A22" s="208"/>
      <c r="B22" s="162" t="s">
        <v>233</v>
      </c>
      <c r="C22" s="216" t="s">
        <v>227</v>
      </c>
      <c r="D22" s="216" t="s">
        <v>227</v>
      </c>
      <c r="E22" s="216" t="s">
        <v>227</v>
      </c>
      <c r="F22" s="216" t="s">
        <v>227</v>
      </c>
      <c r="G22" s="217" t="s">
        <v>227</v>
      </c>
      <c r="H22" s="216" t="s">
        <v>227</v>
      </c>
      <c r="I22" s="216" t="s">
        <v>227</v>
      </c>
      <c r="J22" s="216" t="s">
        <v>227</v>
      </c>
      <c r="K22" s="216" t="s">
        <v>227</v>
      </c>
      <c r="L22" s="217" t="s">
        <v>227</v>
      </c>
      <c r="M22" s="216" t="s">
        <v>227</v>
      </c>
      <c r="N22" s="216" t="s">
        <v>227</v>
      </c>
      <c r="O22" s="216" t="s">
        <v>227</v>
      </c>
      <c r="P22" s="216" t="s">
        <v>227</v>
      </c>
      <c r="Q22" s="217" t="s">
        <v>227</v>
      </c>
      <c r="R22" s="216" t="s">
        <v>227</v>
      </c>
      <c r="S22" s="216" t="s">
        <v>227</v>
      </c>
      <c r="T22" s="217" t="s">
        <v>227</v>
      </c>
      <c r="U22" s="216" t="s">
        <v>227</v>
      </c>
      <c r="V22" s="217" t="s">
        <v>227</v>
      </c>
      <c r="W22" s="216" t="s">
        <v>227</v>
      </c>
      <c r="X22" s="216" t="s">
        <v>227</v>
      </c>
      <c r="Y22" s="162" t="s">
        <v>234</v>
      </c>
      <c r="AA22" s="98"/>
      <c r="AB22" s="98"/>
      <c r="AC22" s="98"/>
      <c r="AD22" s="98"/>
      <c r="AE22" s="98"/>
      <c r="AF22" s="98"/>
      <c r="AG22" s="98"/>
      <c r="AH22" s="98"/>
      <c r="AI22" s="98"/>
      <c r="AJ22" s="98"/>
      <c r="AK22" s="98"/>
      <c r="AL22" s="98"/>
      <c r="AM22" s="98"/>
      <c r="AN22" s="98"/>
      <c r="AO22" s="98"/>
      <c r="AP22" s="98"/>
      <c r="AQ22" s="98"/>
      <c r="AR22" s="98"/>
      <c r="AS22" s="98"/>
      <c r="AT22" s="98"/>
      <c r="AU22" s="98"/>
      <c r="AV22" s="98"/>
    </row>
    <row r="23" spans="1:48" s="3" customFormat="1" x14ac:dyDescent="0.25">
      <c r="A23" s="208"/>
      <c r="B23" s="167" t="s">
        <v>235</v>
      </c>
      <c r="C23" s="193">
        <v>1.2</v>
      </c>
      <c r="D23" s="193">
        <v>1.2</v>
      </c>
      <c r="E23" s="193" t="s">
        <v>274</v>
      </c>
      <c r="F23" s="193">
        <v>1.2</v>
      </c>
      <c r="G23" s="211">
        <v>1.3</v>
      </c>
      <c r="H23" s="193">
        <v>1.3</v>
      </c>
      <c r="I23" s="193">
        <v>0.5</v>
      </c>
      <c r="J23" s="193" t="s">
        <v>274</v>
      </c>
      <c r="K23" s="193">
        <v>1.3</v>
      </c>
      <c r="L23" s="211">
        <v>1</v>
      </c>
      <c r="M23" s="193">
        <v>1.4</v>
      </c>
      <c r="N23" s="193">
        <v>0.4</v>
      </c>
      <c r="O23" s="193" t="s">
        <v>274</v>
      </c>
      <c r="P23" s="193">
        <v>1.4</v>
      </c>
      <c r="Q23" s="211">
        <v>1.3</v>
      </c>
      <c r="R23" s="193">
        <v>1.4</v>
      </c>
      <c r="S23" s="193" t="s">
        <v>274</v>
      </c>
      <c r="T23" s="211">
        <v>1.3</v>
      </c>
      <c r="U23" s="193">
        <v>1.4</v>
      </c>
      <c r="V23" s="211">
        <v>1.4</v>
      </c>
      <c r="W23" s="193">
        <v>1.4</v>
      </c>
      <c r="X23" s="193">
        <v>1.5</v>
      </c>
      <c r="Y23" s="167" t="s">
        <v>236</v>
      </c>
      <c r="AA23" s="98"/>
      <c r="AB23" s="98"/>
      <c r="AC23" s="98"/>
      <c r="AD23" s="98"/>
      <c r="AE23" s="98"/>
      <c r="AF23" s="98"/>
      <c r="AG23" s="98"/>
      <c r="AH23" s="98"/>
      <c r="AI23" s="98"/>
      <c r="AJ23" s="98"/>
      <c r="AK23" s="98"/>
      <c r="AL23" s="98"/>
      <c r="AM23" s="98"/>
      <c r="AN23" s="98"/>
      <c r="AO23" s="98"/>
      <c r="AP23" s="98"/>
      <c r="AQ23" s="98"/>
      <c r="AR23" s="98"/>
      <c r="AS23" s="98"/>
      <c r="AT23" s="98"/>
      <c r="AU23" s="98"/>
      <c r="AV23" s="98"/>
    </row>
    <row r="24" spans="1:48" s="3" customFormat="1" x14ac:dyDescent="0.25">
      <c r="A24" s="208"/>
      <c r="B24" s="197" t="s">
        <v>237</v>
      </c>
      <c r="C24" s="212">
        <v>0.7</v>
      </c>
      <c r="D24" s="212">
        <v>0.7</v>
      </c>
      <c r="E24" s="212" t="s">
        <v>274</v>
      </c>
      <c r="F24" s="212">
        <v>0.7</v>
      </c>
      <c r="G24" s="213" t="s">
        <v>274</v>
      </c>
      <c r="H24" s="212">
        <v>-0.2</v>
      </c>
      <c r="I24" s="212">
        <v>0.1</v>
      </c>
      <c r="J24" s="212" t="s">
        <v>274</v>
      </c>
      <c r="K24" s="212">
        <v>0.2</v>
      </c>
      <c r="L24" s="213" t="s">
        <v>274</v>
      </c>
      <c r="M24" s="212">
        <v>1.3</v>
      </c>
      <c r="N24" s="212">
        <v>0.8</v>
      </c>
      <c r="O24" s="212" t="s">
        <v>274</v>
      </c>
      <c r="P24" s="212">
        <v>1.3</v>
      </c>
      <c r="Q24" s="213" t="s">
        <v>274</v>
      </c>
      <c r="R24" s="212">
        <v>1.4</v>
      </c>
      <c r="S24" s="212" t="s">
        <v>274</v>
      </c>
      <c r="T24" s="213" t="s">
        <v>274</v>
      </c>
      <c r="U24" s="212">
        <v>1.4</v>
      </c>
      <c r="V24" s="213" t="s">
        <v>274</v>
      </c>
      <c r="W24" s="212">
        <v>1.4</v>
      </c>
      <c r="X24" s="212" t="s">
        <v>274</v>
      </c>
      <c r="Y24" s="197" t="s">
        <v>238</v>
      </c>
      <c r="AA24" s="98"/>
      <c r="AB24" s="98"/>
      <c r="AC24" s="98"/>
      <c r="AD24" s="98"/>
      <c r="AE24" s="98"/>
      <c r="AF24" s="98"/>
      <c r="AG24" s="98"/>
      <c r="AH24" s="98"/>
      <c r="AI24" s="98"/>
      <c r="AJ24" s="98"/>
      <c r="AK24" s="98"/>
      <c r="AL24" s="98"/>
      <c r="AM24" s="98"/>
      <c r="AN24" s="98"/>
      <c r="AO24" s="98"/>
      <c r="AP24" s="98"/>
      <c r="AQ24" s="98"/>
      <c r="AR24" s="98"/>
      <c r="AS24" s="98"/>
      <c r="AT24" s="98"/>
      <c r="AU24" s="98"/>
      <c r="AV24" s="98"/>
    </row>
    <row r="25" spans="1:48" s="3" customFormat="1" x14ac:dyDescent="0.25">
      <c r="A25" s="208"/>
      <c r="B25" s="197" t="s">
        <v>320</v>
      </c>
      <c r="C25" s="212">
        <v>0.1</v>
      </c>
      <c r="D25" s="212" t="s">
        <v>274</v>
      </c>
      <c r="E25" s="212" t="s">
        <v>274</v>
      </c>
      <c r="F25" s="212">
        <v>0.1</v>
      </c>
      <c r="G25" s="213" t="s">
        <v>274</v>
      </c>
      <c r="H25" s="212">
        <v>0.1</v>
      </c>
      <c r="I25" s="212" t="s">
        <v>274</v>
      </c>
      <c r="J25" s="212" t="s">
        <v>274</v>
      </c>
      <c r="K25" s="212">
        <v>0.1</v>
      </c>
      <c r="L25" s="213" t="s">
        <v>274</v>
      </c>
      <c r="M25" s="212">
        <v>1.2</v>
      </c>
      <c r="N25" s="212" t="s">
        <v>274</v>
      </c>
      <c r="O25" s="212" t="s">
        <v>274</v>
      </c>
      <c r="P25" s="212">
        <v>0.9</v>
      </c>
      <c r="Q25" s="213" t="s">
        <v>274</v>
      </c>
      <c r="R25" s="212">
        <v>1.1000000000000001</v>
      </c>
      <c r="S25" s="212" t="s">
        <v>274</v>
      </c>
      <c r="T25" s="213" t="s">
        <v>274</v>
      </c>
      <c r="U25" s="212">
        <v>1.2</v>
      </c>
      <c r="V25" s="213" t="s">
        <v>274</v>
      </c>
      <c r="W25" s="212">
        <v>1.1000000000000001</v>
      </c>
      <c r="X25" s="212" t="s">
        <v>274</v>
      </c>
      <c r="Y25" s="197" t="s">
        <v>321</v>
      </c>
      <c r="AA25" s="98"/>
      <c r="AB25" s="98"/>
      <c r="AC25" s="98"/>
      <c r="AD25" s="98"/>
      <c r="AE25" s="98"/>
      <c r="AF25" s="98"/>
      <c r="AG25" s="98"/>
      <c r="AH25" s="98"/>
      <c r="AI25" s="98"/>
      <c r="AJ25" s="98"/>
      <c r="AK25" s="98"/>
      <c r="AL25" s="98"/>
      <c r="AM25" s="98"/>
      <c r="AN25" s="98"/>
      <c r="AO25" s="98"/>
      <c r="AP25" s="98"/>
      <c r="AQ25" s="98"/>
      <c r="AR25" s="98"/>
      <c r="AS25" s="98"/>
      <c r="AT25" s="98"/>
      <c r="AU25" s="98"/>
      <c r="AV25" s="98"/>
    </row>
    <row r="26" spans="1:48" s="3" customFormat="1" x14ac:dyDescent="0.25">
      <c r="A26" s="208"/>
      <c r="B26" s="197" t="s">
        <v>322</v>
      </c>
      <c r="C26" s="212">
        <v>-0.4</v>
      </c>
      <c r="D26" s="212" t="s">
        <v>274</v>
      </c>
      <c r="E26" s="212" t="s">
        <v>274</v>
      </c>
      <c r="F26" s="212">
        <v>-0.4</v>
      </c>
      <c r="G26" s="213" t="s">
        <v>274</v>
      </c>
      <c r="H26" s="212">
        <v>1.3</v>
      </c>
      <c r="I26" s="212" t="s">
        <v>274</v>
      </c>
      <c r="J26" s="212" t="s">
        <v>274</v>
      </c>
      <c r="K26" s="212">
        <v>0.6</v>
      </c>
      <c r="L26" s="213" t="s">
        <v>274</v>
      </c>
      <c r="M26" s="212">
        <v>1.6</v>
      </c>
      <c r="N26" s="212" t="s">
        <v>274</v>
      </c>
      <c r="O26" s="212" t="s">
        <v>274</v>
      </c>
      <c r="P26" s="212">
        <v>1.8</v>
      </c>
      <c r="Q26" s="213" t="s">
        <v>274</v>
      </c>
      <c r="R26" s="212">
        <v>1.6</v>
      </c>
      <c r="S26" s="212" t="s">
        <v>274</v>
      </c>
      <c r="T26" s="213" t="s">
        <v>274</v>
      </c>
      <c r="U26" s="212">
        <v>1.7</v>
      </c>
      <c r="V26" s="213" t="s">
        <v>274</v>
      </c>
      <c r="W26" s="212">
        <v>1.8</v>
      </c>
      <c r="X26" s="212" t="s">
        <v>274</v>
      </c>
      <c r="Y26" s="197" t="s">
        <v>323</v>
      </c>
      <c r="AA26" s="98"/>
      <c r="AB26" s="98"/>
      <c r="AC26" s="98"/>
      <c r="AD26" s="98"/>
      <c r="AE26" s="98"/>
      <c r="AF26" s="98"/>
      <c r="AG26" s="98"/>
      <c r="AH26" s="98"/>
      <c r="AI26" s="98"/>
      <c r="AJ26" s="98"/>
      <c r="AK26" s="98"/>
      <c r="AL26" s="98"/>
      <c r="AM26" s="98"/>
      <c r="AN26" s="98"/>
      <c r="AO26" s="98"/>
      <c r="AP26" s="98"/>
      <c r="AQ26" s="98"/>
      <c r="AR26" s="98"/>
      <c r="AS26" s="98"/>
      <c r="AT26" s="98"/>
      <c r="AU26" s="98"/>
      <c r="AV26" s="98"/>
    </row>
    <row r="27" spans="1:48" s="3" customFormat="1" x14ac:dyDescent="0.25">
      <c r="A27" s="208"/>
      <c r="B27" s="197" t="s">
        <v>324</v>
      </c>
      <c r="C27" s="212">
        <v>-0.3</v>
      </c>
      <c r="D27" s="212">
        <v>-0.4</v>
      </c>
      <c r="E27" s="212" t="s">
        <v>274</v>
      </c>
      <c r="F27" s="212">
        <v>-0.3</v>
      </c>
      <c r="G27" s="213" t="s">
        <v>274</v>
      </c>
      <c r="H27" s="212">
        <v>-0.8</v>
      </c>
      <c r="I27" s="212">
        <v>-0.7</v>
      </c>
      <c r="J27" s="212" t="s">
        <v>274</v>
      </c>
      <c r="K27" s="212">
        <v>1.6</v>
      </c>
      <c r="L27" s="213" t="s">
        <v>274</v>
      </c>
      <c r="M27" s="212">
        <v>1.3</v>
      </c>
      <c r="N27" s="212">
        <v>0.1</v>
      </c>
      <c r="O27" s="212" t="s">
        <v>274</v>
      </c>
      <c r="P27" s="212">
        <v>1.8</v>
      </c>
      <c r="Q27" s="213" t="s">
        <v>274</v>
      </c>
      <c r="R27" s="212">
        <v>1.4</v>
      </c>
      <c r="S27" s="212" t="s">
        <v>274</v>
      </c>
      <c r="T27" s="213" t="s">
        <v>274</v>
      </c>
      <c r="U27" s="212">
        <v>1.4</v>
      </c>
      <c r="V27" s="213" t="s">
        <v>274</v>
      </c>
      <c r="W27" s="212">
        <v>1.4</v>
      </c>
      <c r="X27" s="212" t="s">
        <v>274</v>
      </c>
      <c r="Y27" s="197" t="s">
        <v>325</v>
      </c>
      <c r="AA27" s="98"/>
      <c r="AB27" s="98"/>
      <c r="AC27" s="98"/>
      <c r="AD27" s="98"/>
      <c r="AE27" s="98"/>
      <c r="AF27" s="98"/>
      <c r="AG27" s="98"/>
      <c r="AH27" s="98"/>
      <c r="AI27" s="98"/>
      <c r="AJ27" s="98"/>
      <c r="AK27" s="98"/>
      <c r="AL27" s="98"/>
      <c r="AM27" s="98"/>
      <c r="AN27" s="98"/>
      <c r="AO27" s="98"/>
      <c r="AP27" s="98"/>
      <c r="AQ27" s="98"/>
      <c r="AR27" s="98"/>
      <c r="AS27" s="98"/>
      <c r="AT27" s="98"/>
      <c r="AU27" s="98"/>
      <c r="AV27" s="98"/>
    </row>
    <row r="28" spans="1:48" s="3" customFormat="1" x14ac:dyDescent="0.25">
      <c r="A28" s="208"/>
      <c r="B28" s="197" t="s">
        <v>326</v>
      </c>
      <c r="C28" s="212">
        <v>-2.2000000000000002</v>
      </c>
      <c r="D28" s="212">
        <v>-2.1</v>
      </c>
      <c r="E28" s="212" t="s">
        <v>274</v>
      </c>
      <c r="F28" s="212">
        <v>-2.2000000000000002</v>
      </c>
      <c r="G28" s="213" t="s">
        <v>274</v>
      </c>
      <c r="H28" s="212">
        <v>-3.1</v>
      </c>
      <c r="I28" s="212">
        <v>-1.5</v>
      </c>
      <c r="J28" s="212" t="s">
        <v>274</v>
      </c>
      <c r="K28" s="212">
        <v>-1</v>
      </c>
      <c r="L28" s="213" t="s">
        <v>274</v>
      </c>
      <c r="M28" s="212">
        <v>1.1000000000000001</v>
      </c>
      <c r="N28" s="212">
        <v>1</v>
      </c>
      <c r="O28" s="212" t="s">
        <v>274</v>
      </c>
      <c r="P28" s="212">
        <v>1.6</v>
      </c>
      <c r="Q28" s="213" t="s">
        <v>274</v>
      </c>
      <c r="R28" s="212">
        <v>1</v>
      </c>
      <c r="S28" s="212" t="s">
        <v>274</v>
      </c>
      <c r="T28" s="213" t="s">
        <v>274</v>
      </c>
      <c r="U28" s="212">
        <v>1.1000000000000001</v>
      </c>
      <c r="V28" s="213" t="s">
        <v>274</v>
      </c>
      <c r="W28" s="212">
        <v>1.1000000000000001</v>
      </c>
      <c r="X28" s="212" t="s">
        <v>274</v>
      </c>
      <c r="Y28" s="197" t="s">
        <v>327</v>
      </c>
      <c r="AA28" s="98"/>
      <c r="AB28" s="98"/>
      <c r="AC28" s="98"/>
      <c r="AD28" s="98"/>
      <c r="AE28" s="98"/>
      <c r="AF28" s="98"/>
      <c r="AG28" s="98"/>
      <c r="AH28" s="98"/>
      <c r="AI28" s="98"/>
      <c r="AJ28" s="98"/>
      <c r="AK28" s="98"/>
      <c r="AL28" s="98"/>
      <c r="AM28" s="98"/>
      <c r="AN28" s="98"/>
      <c r="AO28" s="98"/>
      <c r="AP28" s="98"/>
      <c r="AQ28" s="98"/>
      <c r="AR28" s="98"/>
      <c r="AS28" s="98"/>
      <c r="AT28" s="98"/>
      <c r="AU28" s="98"/>
      <c r="AV28" s="98"/>
    </row>
    <row r="29" spans="1:48" s="3" customFormat="1" x14ac:dyDescent="0.25">
      <c r="A29" s="208"/>
      <c r="B29" s="197" t="s">
        <v>328</v>
      </c>
      <c r="C29" s="212" t="s">
        <v>274</v>
      </c>
      <c r="D29" s="212" t="s">
        <v>274</v>
      </c>
      <c r="E29" s="212" t="s">
        <v>274</v>
      </c>
      <c r="F29" s="212" t="s">
        <v>274</v>
      </c>
      <c r="G29" s="213" t="s">
        <v>274</v>
      </c>
      <c r="H29" s="212" t="s">
        <v>274</v>
      </c>
      <c r="I29" s="212" t="s">
        <v>274</v>
      </c>
      <c r="J29" s="212" t="s">
        <v>274</v>
      </c>
      <c r="K29" s="212" t="s">
        <v>274</v>
      </c>
      <c r="L29" s="213" t="s">
        <v>274</v>
      </c>
      <c r="M29" s="212" t="s">
        <v>274</v>
      </c>
      <c r="N29" s="212" t="s">
        <v>274</v>
      </c>
      <c r="O29" s="212" t="s">
        <v>274</v>
      </c>
      <c r="P29" s="212" t="s">
        <v>274</v>
      </c>
      <c r="Q29" s="213" t="s">
        <v>274</v>
      </c>
      <c r="R29" s="212" t="s">
        <v>274</v>
      </c>
      <c r="S29" s="212" t="s">
        <v>274</v>
      </c>
      <c r="T29" s="213" t="s">
        <v>274</v>
      </c>
      <c r="U29" s="212" t="s">
        <v>274</v>
      </c>
      <c r="V29" s="213" t="s">
        <v>274</v>
      </c>
      <c r="W29" s="212" t="s">
        <v>274</v>
      </c>
      <c r="X29" s="212" t="s">
        <v>274</v>
      </c>
      <c r="Y29" s="197" t="s">
        <v>329</v>
      </c>
      <c r="AA29" s="98"/>
      <c r="AB29" s="98"/>
      <c r="AC29" s="98"/>
      <c r="AD29" s="98"/>
      <c r="AE29" s="98"/>
      <c r="AF29" s="98"/>
      <c r="AG29" s="98"/>
      <c r="AH29" s="98"/>
      <c r="AI29" s="98"/>
      <c r="AJ29" s="98"/>
      <c r="AK29" s="98"/>
      <c r="AL29" s="98"/>
      <c r="AM29" s="98"/>
      <c r="AN29" s="98"/>
      <c r="AO29" s="98"/>
      <c r="AP29" s="98"/>
      <c r="AQ29" s="98"/>
      <c r="AR29" s="98"/>
      <c r="AS29" s="98"/>
      <c r="AT29" s="98"/>
      <c r="AU29" s="98"/>
      <c r="AV29" s="98"/>
    </row>
    <row r="30" spans="1:48" s="3" customFormat="1" x14ac:dyDescent="0.25">
      <c r="A30" s="208"/>
      <c r="B30" s="218" t="s">
        <v>330</v>
      </c>
      <c r="C30" s="219">
        <v>-0.2</v>
      </c>
      <c r="D30" s="219">
        <v>-0.2</v>
      </c>
      <c r="E30" s="219">
        <v>-0.2</v>
      </c>
      <c r="F30" s="219">
        <v>-0.2</v>
      </c>
      <c r="G30" s="220">
        <v>-0.2</v>
      </c>
      <c r="H30" s="219">
        <v>-0.2</v>
      </c>
      <c r="I30" s="219">
        <v>0.1</v>
      </c>
      <c r="J30" s="219">
        <v>0.5</v>
      </c>
      <c r="K30" s="219">
        <v>0.2</v>
      </c>
      <c r="L30" s="220">
        <v>0.6</v>
      </c>
      <c r="M30" s="219">
        <v>1.3</v>
      </c>
      <c r="N30" s="219">
        <v>0.7</v>
      </c>
      <c r="O30" s="219">
        <v>1.2</v>
      </c>
      <c r="P30" s="219">
        <v>1.3</v>
      </c>
      <c r="Q30" s="220">
        <v>1.3</v>
      </c>
      <c r="R30" s="219">
        <v>1.4</v>
      </c>
      <c r="S30" s="219">
        <v>1.3</v>
      </c>
      <c r="T30" s="220">
        <v>1.5</v>
      </c>
      <c r="U30" s="219">
        <v>1.4</v>
      </c>
      <c r="V30" s="220">
        <v>1.6</v>
      </c>
      <c r="W30" s="219">
        <v>1.4</v>
      </c>
      <c r="X30" s="219">
        <v>1.7</v>
      </c>
      <c r="Y30" s="218" t="s">
        <v>331</v>
      </c>
      <c r="AA30" s="98"/>
      <c r="AB30" s="98"/>
      <c r="AC30" s="98"/>
      <c r="AD30" s="98"/>
      <c r="AE30" s="98"/>
      <c r="AF30" s="98"/>
      <c r="AG30" s="98"/>
      <c r="AH30" s="98"/>
      <c r="AI30" s="98"/>
      <c r="AJ30" s="98"/>
      <c r="AK30" s="98"/>
      <c r="AL30" s="98"/>
      <c r="AM30" s="98"/>
      <c r="AN30" s="98"/>
      <c r="AO30" s="98"/>
      <c r="AP30" s="98"/>
      <c r="AQ30" s="98"/>
      <c r="AR30" s="98"/>
      <c r="AS30" s="98"/>
      <c r="AT30" s="98"/>
      <c r="AU30" s="98"/>
      <c r="AV30" s="98"/>
    </row>
    <row r="31" spans="1:48" s="3" customFormat="1" x14ac:dyDescent="0.25">
      <c r="A31" s="208"/>
      <c r="B31" s="162" t="s">
        <v>224</v>
      </c>
      <c r="C31" s="216" t="s">
        <v>227</v>
      </c>
      <c r="D31" s="216" t="s">
        <v>227</v>
      </c>
      <c r="E31" s="216" t="s">
        <v>227</v>
      </c>
      <c r="F31" s="216" t="s">
        <v>227</v>
      </c>
      <c r="G31" s="217" t="s">
        <v>227</v>
      </c>
      <c r="H31" s="216" t="s">
        <v>227</v>
      </c>
      <c r="I31" s="216" t="s">
        <v>227</v>
      </c>
      <c r="J31" s="216" t="s">
        <v>227</v>
      </c>
      <c r="K31" s="216" t="s">
        <v>227</v>
      </c>
      <c r="L31" s="217" t="s">
        <v>227</v>
      </c>
      <c r="M31" s="216" t="s">
        <v>227</v>
      </c>
      <c r="N31" s="216" t="s">
        <v>227</v>
      </c>
      <c r="O31" s="216" t="s">
        <v>227</v>
      </c>
      <c r="P31" s="216" t="s">
        <v>227</v>
      </c>
      <c r="Q31" s="217" t="s">
        <v>227</v>
      </c>
      <c r="R31" s="216" t="s">
        <v>227</v>
      </c>
      <c r="S31" s="216" t="s">
        <v>227</v>
      </c>
      <c r="T31" s="217" t="s">
        <v>227</v>
      </c>
      <c r="U31" s="216" t="s">
        <v>227</v>
      </c>
      <c r="V31" s="217" t="s">
        <v>227</v>
      </c>
      <c r="W31" s="216" t="s">
        <v>227</v>
      </c>
      <c r="X31" s="216" t="s">
        <v>227</v>
      </c>
      <c r="Y31" s="162" t="s">
        <v>225</v>
      </c>
      <c r="AA31" s="98"/>
      <c r="AB31" s="98"/>
      <c r="AC31" s="98"/>
      <c r="AD31" s="98"/>
      <c r="AE31" s="98"/>
      <c r="AF31" s="98"/>
      <c r="AG31" s="98"/>
      <c r="AH31" s="98"/>
      <c r="AI31" s="98"/>
      <c r="AJ31" s="98"/>
      <c r="AK31" s="98"/>
      <c r="AL31" s="98"/>
      <c r="AM31" s="98"/>
      <c r="AN31" s="98"/>
      <c r="AO31" s="98"/>
      <c r="AP31" s="98"/>
      <c r="AQ31" s="98"/>
      <c r="AR31" s="98"/>
      <c r="AS31" s="98"/>
      <c r="AT31" s="98"/>
      <c r="AU31" s="98"/>
      <c r="AV31" s="98"/>
    </row>
    <row r="32" spans="1:48" s="3" customFormat="1" x14ac:dyDescent="0.25">
      <c r="A32" s="208"/>
      <c r="B32" s="167" t="s">
        <v>332</v>
      </c>
      <c r="C32" s="193">
        <v>2.2000000000000002</v>
      </c>
      <c r="D32" s="193">
        <v>2.2000000000000002</v>
      </c>
      <c r="E32" s="193" t="s">
        <v>274</v>
      </c>
      <c r="F32" s="193">
        <v>2.2000000000000002</v>
      </c>
      <c r="G32" s="211">
        <v>2.2000000000000002</v>
      </c>
      <c r="H32" s="193">
        <v>2.9</v>
      </c>
      <c r="I32" s="193">
        <v>2.1</v>
      </c>
      <c r="J32" s="193" t="s">
        <v>274</v>
      </c>
      <c r="K32" s="193">
        <v>2.9</v>
      </c>
      <c r="L32" s="211">
        <v>2.6</v>
      </c>
      <c r="M32" s="193">
        <v>3.5</v>
      </c>
      <c r="N32" s="193">
        <v>2.1</v>
      </c>
      <c r="O32" s="193" t="s">
        <v>274</v>
      </c>
      <c r="P32" s="193">
        <v>3.3</v>
      </c>
      <c r="Q32" s="211">
        <v>2.9</v>
      </c>
      <c r="R32" s="193">
        <v>3.8</v>
      </c>
      <c r="S32" s="193" t="s">
        <v>274</v>
      </c>
      <c r="T32" s="211">
        <v>2.7</v>
      </c>
      <c r="U32" s="193">
        <v>3.8</v>
      </c>
      <c r="V32" s="211">
        <v>2.7</v>
      </c>
      <c r="W32" s="193">
        <v>3.8</v>
      </c>
      <c r="X32" s="193">
        <v>2.6</v>
      </c>
      <c r="Y32" s="167" t="s">
        <v>333</v>
      </c>
      <c r="AA32" s="98"/>
      <c r="AB32" s="98"/>
      <c r="AC32" s="98"/>
      <c r="AD32" s="98"/>
      <c r="AE32" s="98"/>
      <c r="AF32" s="98"/>
      <c r="AG32" s="98"/>
      <c r="AH32" s="98"/>
      <c r="AI32" s="98"/>
      <c r="AJ32" s="98"/>
      <c r="AK32" s="98"/>
      <c r="AL32" s="98"/>
      <c r="AM32" s="98"/>
      <c r="AN32" s="98"/>
      <c r="AO32" s="98"/>
      <c r="AP32" s="98"/>
      <c r="AQ32" s="98"/>
      <c r="AR32" s="98"/>
      <c r="AS32" s="98"/>
      <c r="AT32" s="98"/>
      <c r="AU32" s="98"/>
      <c r="AV32" s="98"/>
    </row>
    <row r="33" spans="1:48" s="3" customFormat="1" x14ac:dyDescent="0.25">
      <c r="A33" s="208"/>
      <c r="B33" s="218" t="s">
        <v>334</v>
      </c>
      <c r="C33" s="219">
        <v>173.1</v>
      </c>
      <c r="D33" s="219">
        <v>173.1</v>
      </c>
      <c r="E33" s="219" t="s">
        <v>274</v>
      </c>
      <c r="F33" s="219">
        <v>173.1</v>
      </c>
      <c r="G33" s="220">
        <v>173</v>
      </c>
      <c r="H33" s="219">
        <v>178.1</v>
      </c>
      <c r="I33" s="219">
        <v>176.7</v>
      </c>
      <c r="J33" s="219" t="s">
        <v>274</v>
      </c>
      <c r="K33" s="219">
        <v>178.1</v>
      </c>
      <c r="L33" s="220">
        <v>177.5</v>
      </c>
      <c r="M33" s="219">
        <v>184.3</v>
      </c>
      <c r="N33" s="219">
        <v>180.5</v>
      </c>
      <c r="O33" s="219" t="s">
        <v>274</v>
      </c>
      <c r="P33" s="219">
        <v>183.9</v>
      </c>
      <c r="Q33" s="220">
        <v>182.7</v>
      </c>
      <c r="R33" s="219">
        <v>191.3</v>
      </c>
      <c r="S33" s="219" t="s">
        <v>274</v>
      </c>
      <c r="T33" s="220">
        <v>187.6</v>
      </c>
      <c r="U33" s="219">
        <v>198.7</v>
      </c>
      <c r="V33" s="220">
        <v>192.6</v>
      </c>
      <c r="W33" s="219">
        <v>206.3</v>
      </c>
      <c r="X33" s="219">
        <v>197.6</v>
      </c>
      <c r="Y33" s="218" t="s">
        <v>335</v>
      </c>
      <c r="AA33" s="98"/>
      <c r="AB33" s="98"/>
      <c r="AC33" s="98"/>
      <c r="AD33" s="98"/>
      <c r="AE33" s="98"/>
      <c r="AF33" s="98"/>
      <c r="AG33" s="98"/>
      <c r="AH33" s="98"/>
      <c r="AI33" s="98"/>
      <c r="AJ33" s="98"/>
      <c r="AK33" s="98"/>
      <c r="AL33" s="98"/>
      <c r="AM33" s="98"/>
      <c r="AN33" s="98"/>
      <c r="AO33" s="98"/>
      <c r="AP33" s="98"/>
      <c r="AQ33" s="98"/>
      <c r="AR33" s="98"/>
      <c r="AS33" s="98"/>
      <c r="AT33" s="98"/>
      <c r="AU33" s="98"/>
      <c r="AV33" s="98"/>
    </row>
    <row r="34" spans="1:48" s="3" customFormat="1" x14ac:dyDescent="0.25">
      <c r="A34" s="208"/>
      <c r="B34" s="162" t="s">
        <v>239</v>
      </c>
      <c r="C34" s="216" t="s">
        <v>227</v>
      </c>
      <c r="D34" s="216" t="s">
        <v>227</v>
      </c>
      <c r="E34" s="216" t="s">
        <v>227</v>
      </c>
      <c r="F34" s="216" t="s">
        <v>227</v>
      </c>
      <c r="G34" s="217" t="s">
        <v>227</v>
      </c>
      <c r="H34" s="216" t="s">
        <v>227</v>
      </c>
      <c r="I34" s="216" t="s">
        <v>227</v>
      </c>
      <c r="J34" s="216" t="s">
        <v>227</v>
      </c>
      <c r="K34" s="216" t="s">
        <v>227</v>
      </c>
      <c r="L34" s="217" t="s">
        <v>227</v>
      </c>
      <c r="M34" s="216" t="s">
        <v>227</v>
      </c>
      <c r="N34" s="216" t="s">
        <v>227</v>
      </c>
      <c r="O34" s="216" t="s">
        <v>227</v>
      </c>
      <c r="P34" s="216" t="s">
        <v>227</v>
      </c>
      <c r="Q34" s="217" t="s">
        <v>227</v>
      </c>
      <c r="R34" s="216" t="s">
        <v>227</v>
      </c>
      <c r="S34" s="216" t="s">
        <v>227</v>
      </c>
      <c r="T34" s="217" t="s">
        <v>227</v>
      </c>
      <c r="U34" s="216" t="s">
        <v>227</v>
      </c>
      <c r="V34" s="217" t="s">
        <v>227</v>
      </c>
      <c r="W34" s="216" t="s">
        <v>227</v>
      </c>
      <c r="X34" s="216" t="s">
        <v>227</v>
      </c>
      <c r="Y34" s="162" t="s">
        <v>240</v>
      </c>
      <c r="AA34" s="98"/>
      <c r="AB34" s="98"/>
      <c r="AC34" s="98"/>
      <c r="AD34" s="98"/>
      <c r="AE34" s="98"/>
      <c r="AF34" s="98"/>
      <c r="AG34" s="98"/>
      <c r="AH34" s="98"/>
      <c r="AI34" s="98"/>
      <c r="AJ34" s="98"/>
      <c r="AK34" s="98"/>
      <c r="AL34" s="98"/>
      <c r="AM34" s="98"/>
      <c r="AN34" s="98"/>
      <c r="AO34" s="98"/>
      <c r="AP34" s="98"/>
      <c r="AQ34" s="98"/>
      <c r="AR34" s="98"/>
      <c r="AS34" s="98"/>
      <c r="AT34" s="98"/>
      <c r="AU34" s="98"/>
      <c r="AV34" s="98"/>
    </row>
    <row r="35" spans="1:48" s="3" customFormat="1" x14ac:dyDescent="0.25">
      <c r="A35" s="208"/>
      <c r="B35" s="167" t="s">
        <v>336</v>
      </c>
      <c r="C35" s="193">
        <v>13.9</v>
      </c>
      <c r="D35" s="193">
        <v>13.9</v>
      </c>
      <c r="E35" s="193" t="s">
        <v>274</v>
      </c>
      <c r="F35" s="193">
        <v>14.1</v>
      </c>
      <c r="G35" s="211">
        <v>13.9</v>
      </c>
      <c r="H35" s="193">
        <v>13.2</v>
      </c>
      <c r="I35" s="193">
        <v>13.2</v>
      </c>
      <c r="J35" s="193" t="s">
        <v>274</v>
      </c>
      <c r="K35" s="193">
        <v>13.4</v>
      </c>
      <c r="L35" s="211">
        <v>12.3</v>
      </c>
      <c r="M35" s="193">
        <v>12.7</v>
      </c>
      <c r="N35" s="193">
        <v>12.6</v>
      </c>
      <c r="O35" s="193" t="s">
        <v>274</v>
      </c>
      <c r="P35" s="193">
        <v>12.6</v>
      </c>
      <c r="Q35" s="211">
        <v>11.3</v>
      </c>
      <c r="R35" s="193">
        <v>12.1</v>
      </c>
      <c r="S35" s="193" t="s">
        <v>274</v>
      </c>
      <c r="T35" s="211">
        <v>10.9</v>
      </c>
      <c r="U35" s="193">
        <v>11.6</v>
      </c>
      <c r="V35" s="211">
        <v>10.4</v>
      </c>
      <c r="W35" s="193">
        <v>11.1</v>
      </c>
      <c r="X35" s="193">
        <v>10</v>
      </c>
      <c r="Y35" s="167" t="s">
        <v>337</v>
      </c>
      <c r="AA35" s="98"/>
      <c r="AB35" s="98"/>
      <c r="AC35" s="98"/>
      <c r="AD35" s="98"/>
      <c r="AE35" s="98"/>
      <c r="AF35" s="98"/>
      <c r="AG35" s="98"/>
      <c r="AH35" s="98"/>
      <c r="AI35" s="98"/>
      <c r="AJ35" s="98"/>
      <c r="AK35" s="98"/>
      <c r="AL35" s="98"/>
      <c r="AM35" s="98"/>
      <c r="AN35" s="98"/>
      <c r="AO35" s="98"/>
      <c r="AP35" s="98"/>
      <c r="AQ35" s="98"/>
      <c r="AR35" s="98"/>
      <c r="AS35" s="98"/>
      <c r="AT35" s="98"/>
      <c r="AU35" s="98"/>
      <c r="AV35" s="98"/>
    </row>
    <row r="36" spans="1:48" s="3" customFormat="1" x14ac:dyDescent="0.25">
      <c r="A36" s="208"/>
      <c r="B36" s="197" t="s">
        <v>241</v>
      </c>
      <c r="C36" s="212">
        <v>1.4</v>
      </c>
      <c r="D36" s="212">
        <v>1.6</v>
      </c>
      <c r="E36" s="212" t="s">
        <v>274</v>
      </c>
      <c r="F36" s="212">
        <v>1.4</v>
      </c>
      <c r="G36" s="213">
        <v>2.4</v>
      </c>
      <c r="H36" s="212">
        <v>0.6</v>
      </c>
      <c r="I36" s="212">
        <v>0.5</v>
      </c>
      <c r="J36" s="212" t="s">
        <v>274</v>
      </c>
      <c r="K36" s="212">
        <v>0.6</v>
      </c>
      <c r="L36" s="213">
        <v>1.4</v>
      </c>
      <c r="M36" s="212">
        <v>0.8</v>
      </c>
      <c r="N36" s="212">
        <v>0.7</v>
      </c>
      <c r="O36" s="212" t="s">
        <v>274</v>
      </c>
      <c r="P36" s="212">
        <v>0.7</v>
      </c>
      <c r="Q36" s="213">
        <v>1.1000000000000001</v>
      </c>
      <c r="R36" s="212">
        <v>0.9</v>
      </c>
      <c r="S36" s="212" t="s">
        <v>274</v>
      </c>
      <c r="T36" s="213" t="s">
        <v>274</v>
      </c>
      <c r="U36" s="212">
        <v>0.9</v>
      </c>
      <c r="V36" s="213" t="s">
        <v>274</v>
      </c>
      <c r="W36" s="212">
        <v>1</v>
      </c>
      <c r="X36" s="212" t="s">
        <v>274</v>
      </c>
      <c r="Y36" s="197" t="s">
        <v>242</v>
      </c>
      <c r="AA36" s="98"/>
      <c r="AB36" s="98"/>
      <c r="AC36" s="98"/>
      <c r="AD36" s="98"/>
      <c r="AE36" s="98"/>
      <c r="AF36" s="98"/>
      <c r="AG36" s="98"/>
      <c r="AH36" s="98"/>
      <c r="AI36" s="98"/>
      <c r="AJ36" s="98"/>
      <c r="AK36" s="98"/>
      <c r="AL36" s="98"/>
      <c r="AM36" s="98"/>
      <c r="AN36" s="98"/>
      <c r="AO36" s="98"/>
      <c r="AP36" s="98"/>
      <c r="AQ36" s="98"/>
      <c r="AR36" s="98"/>
      <c r="AS36" s="98"/>
      <c r="AT36" s="98"/>
      <c r="AU36" s="98"/>
      <c r="AV36" s="98"/>
    </row>
    <row r="37" spans="1:48" s="3" customFormat="1" x14ac:dyDescent="0.25">
      <c r="A37" s="208"/>
      <c r="B37" s="221" t="s">
        <v>338</v>
      </c>
      <c r="C37" s="222">
        <v>0.4</v>
      </c>
      <c r="D37" s="222">
        <v>-1.9</v>
      </c>
      <c r="E37" s="222" t="s">
        <v>274</v>
      </c>
      <c r="F37" s="222" t="s">
        <v>274</v>
      </c>
      <c r="G37" s="223" t="s">
        <v>274</v>
      </c>
      <c r="H37" s="222">
        <v>1.2</v>
      </c>
      <c r="I37" s="222">
        <v>0</v>
      </c>
      <c r="J37" s="222" t="s">
        <v>274</v>
      </c>
      <c r="K37" s="222" t="s">
        <v>274</v>
      </c>
      <c r="L37" s="223" t="s">
        <v>274</v>
      </c>
      <c r="M37" s="222">
        <v>1.9</v>
      </c>
      <c r="N37" s="222">
        <v>0.7</v>
      </c>
      <c r="O37" s="222" t="s">
        <v>274</v>
      </c>
      <c r="P37" s="222" t="s">
        <v>274</v>
      </c>
      <c r="Q37" s="223" t="s">
        <v>274</v>
      </c>
      <c r="R37" s="222">
        <v>2.4</v>
      </c>
      <c r="S37" s="222" t="s">
        <v>274</v>
      </c>
      <c r="T37" s="223" t="s">
        <v>274</v>
      </c>
      <c r="U37" s="222">
        <v>2.4</v>
      </c>
      <c r="V37" s="223" t="s">
        <v>274</v>
      </c>
      <c r="W37" s="222">
        <v>2.6</v>
      </c>
      <c r="X37" s="222" t="s">
        <v>274</v>
      </c>
      <c r="Y37" s="221" t="s">
        <v>339</v>
      </c>
      <c r="AA37" s="98"/>
      <c r="AB37" s="98"/>
      <c r="AC37" s="98"/>
      <c r="AD37" s="98"/>
      <c r="AE37" s="98"/>
      <c r="AF37" s="98"/>
      <c r="AG37" s="98"/>
      <c r="AH37" s="98"/>
      <c r="AI37" s="98"/>
      <c r="AJ37" s="98"/>
      <c r="AK37" s="98"/>
      <c r="AL37" s="98"/>
      <c r="AM37" s="98"/>
      <c r="AN37" s="98"/>
      <c r="AO37" s="98"/>
      <c r="AP37" s="98"/>
      <c r="AQ37" s="98"/>
      <c r="AR37" s="98"/>
      <c r="AS37" s="98"/>
      <c r="AT37" s="98"/>
      <c r="AU37" s="98"/>
      <c r="AV37" s="98"/>
    </row>
    <row r="38" spans="1:48" s="3" customFormat="1" x14ac:dyDescent="0.25">
      <c r="A38" s="208"/>
      <c r="B38" s="221" t="s">
        <v>340</v>
      </c>
      <c r="C38" s="222">
        <v>-1.4</v>
      </c>
      <c r="D38" s="222" t="s">
        <v>274</v>
      </c>
      <c r="E38" s="222" t="s">
        <v>274</v>
      </c>
      <c r="F38" s="222">
        <v>-1.4</v>
      </c>
      <c r="G38" s="223" t="s">
        <v>274</v>
      </c>
      <c r="H38" s="222">
        <v>0.6</v>
      </c>
      <c r="I38" s="222" t="s">
        <v>274</v>
      </c>
      <c r="J38" s="222" t="s">
        <v>274</v>
      </c>
      <c r="K38" s="222">
        <v>0.5</v>
      </c>
      <c r="L38" s="223" t="s">
        <v>274</v>
      </c>
      <c r="M38" s="222">
        <v>1</v>
      </c>
      <c r="N38" s="222" t="s">
        <v>274</v>
      </c>
      <c r="O38" s="222" t="s">
        <v>274</v>
      </c>
      <c r="P38" s="222">
        <v>1</v>
      </c>
      <c r="Q38" s="223" t="s">
        <v>274</v>
      </c>
      <c r="R38" s="222">
        <v>1.3</v>
      </c>
      <c r="S38" s="222" t="s">
        <v>274</v>
      </c>
      <c r="T38" s="223" t="s">
        <v>274</v>
      </c>
      <c r="U38" s="222">
        <v>1.5</v>
      </c>
      <c r="V38" s="223" t="s">
        <v>274</v>
      </c>
      <c r="W38" s="222">
        <v>1.6</v>
      </c>
      <c r="X38" s="222" t="s">
        <v>274</v>
      </c>
      <c r="Y38" s="221" t="s">
        <v>341</v>
      </c>
      <c r="AA38" s="98"/>
      <c r="AB38" s="98"/>
      <c r="AC38" s="98"/>
      <c r="AD38" s="98"/>
      <c r="AE38" s="98"/>
      <c r="AF38" s="98"/>
      <c r="AG38" s="98"/>
      <c r="AH38" s="98"/>
      <c r="AI38" s="98"/>
      <c r="AJ38" s="98"/>
      <c r="AK38" s="98"/>
      <c r="AL38" s="98"/>
      <c r="AM38" s="98"/>
      <c r="AN38" s="98"/>
      <c r="AO38" s="98"/>
      <c r="AP38" s="98"/>
      <c r="AQ38" s="98"/>
      <c r="AR38" s="98"/>
      <c r="AS38" s="98"/>
      <c r="AT38" s="98"/>
      <c r="AU38" s="98"/>
      <c r="AV38" s="98"/>
    </row>
    <row r="39" spans="1:48" s="3" customFormat="1" x14ac:dyDescent="0.25">
      <c r="B39" s="221" t="s">
        <v>342</v>
      </c>
      <c r="C39" s="222">
        <v>-0.5</v>
      </c>
      <c r="D39" s="222">
        <v>0.6</v>
      </c>
      <c r="E39" s="222" t="s">
        <v>274</v>
      </c>
      <c r="F39" s="222">
        <v>-0.5</v>
      </c>
      <c r="G39" s="223" t="s">
        <v>274</v>
      </c>
      <c r="H39" s="222">
        <v>1.1000000000000001</v>
      </c>
      <c r="I39" s="222">
        <v>1.6</v>
      </c>
      <c r="J39" s="222" t="s">
        <v>274</v>
      </c>
      <c r="K39" s="222">
        <v>1</v>
      </c>
      <c r="L39" s="223" t="s">
        <v>274</v>
      </c>
      <c r="M39" s="222">
        <v>1.2</v>
      </c>
      <c r="N39" s="222">
        <v>1.5</v>
      </c>
      <c r="O39" s="222" t="s">
        <v>274</v>
      </c>
      <c r="P39" s="222">
        <v>1.1000000000000001</v>
      </c>
      <c r="Q39" s="223" t="s">
        <v>274</v>
      </c>
      <c r="R39" s="222">
        <v>1.4</v>
      </c>
      <c r="S39" s="222" t="s">
        <v>274</v>
      </c>
      <c r="T39" s="223" t="s">
        <v>274</v>
      </c>
      <c r="U39" s="222">
        <v>1.4</v>
      </c>
      <c r="V39" s="223" t="s">
        <v>274</v>
      </c>
      <c r="W39" s="222">
        <v>1.4</v>
      </c>
      <c r="X39" s="222" t="s">
        <v>274</v>
      </c>
      <c r="Y39" s="221" t="s">
        <v>343</v>
      </c>
      <c r="AA39" s="98"/>
      <c r="AB39" s="98"/>
      <c r="AC39" s="98"/>
      <c r="AD39" s="98"/>
      <c r="AE39" s="98"/>
      <c r="AF39" s="98"/>
      <c r="AG39" s="98"/>
      <c r="AH39" s="98"/>
      <c r="AI39" s="98"/>
      <c r="AJ39" s="98"/>
      <c r="AK39" s="98"/>
      <c r="AL39" s="98"/>
      <c r="AM39" s="98"/>
      <c r="AN39" s="98"/>
      <c r="AO39" s="98"/>
      <c r="AP39" s="98"/>
      <c r="AQ39" s="98"/>
      <c r="AR39" s="98"/>
      <c r="AS39" s="98"/>
      <c r="AT39" s="98"/>
      <c r="AU39" s="98"/>
      <c r="AV39" s="98"/>
    </row>
    <row r="40" spans="1:48" s="3" customFormat="1" x14ac:dyDescent="0.25">
      <c r="B40" s="224" t="s">
        <v>344</v>
      </c>
      <c r="C40" s="225" t="s">
        <v>227</v>
      </c>
      <c r="D40" s="219" t="s">
        <v>274</v>
      </c>
      <c r="E40" s="219" t="s">
        <v>274</v>
      </c>
      <c r="F40" s="219" t="s">
        <v>274</v>
      </c>
      <c r="G40" s="220" t="s">
        <v>274</v>
      </c>
      <c r="H40" s="219" t="s">
        <v>274</v>
      </c>
      <c r="I40" s="219" t="s">
        <v>274</v>
      </c>
      <c r="J40" s="219" t="s">
        <v>274</v>
      </c>
      <c r="K40" s="219" t="s">
        <v>274</v>
      </c>
      <c r="L40" s="220" t="s">
        <v>274</v>
      </c>
      <c r="M40" s="219" t="s">
        <v>274</v>
      </c>
      <c r="N40" s="219" t="s">
        <v>274</v>
      </c>
      <c r="O40" s="219" t="s">
        <v>274</v>
      </c>
      <c r="P40" s="219" t="s">
        <v>274</v>
      </c>
      <c r="Q40" s="220" t="s">
        <v>274</v>
      </c>
      <c r="R40" s="219" t="s">
        <v>274</v>
      </c>
      <c r="S40" s="219" t="s">
        <v>274</v>
      </c>
      <c r="T40" s="220" t="s">
        <v>274</v>
      </c>
      <c r="U40" s="219" t="s">
        <v>274</v>
      </c>
      <c r="V40" s="220" t="s">
        <v>274</v>
      </c>
      <c r="W40" s="219" t="s">
        <v>274</v>
      </c>
      <c r="X40" s="219" t="s">
        <v>274</v>
      </c>
      <c r="Y40" s="224" t="s">
        <v>345</v>
      </c>
      <c r="AA40" s="98"/>
      <c r="AB40" s="98"/>
      <c r="AC40" s="98"/>
      <c r="AD40" s="98"/>
      <c r="AE40" s="98"/>
      <c r="AF40" s="98"/>
      <c r="AG40" s="98"/>
      <c r="AH40" s="98"/>
      <c r="AI40" s="98"/>
      <c r="AJ40" s="98"/>
      <c r="AK40" s="98"/>
      <c r="AL40" s="98"/>
      <c r="AM40" s="98"/>
      <c r="AN40" s="98"/>
      <c r="AO40" s="98"/>
      <c r="AP40" s="98"/>
      <c r="AQ40" s="98"/>
      <c r="AR40" s="98"/>
      <c r="AS40" s="98"/>
      <c r="AT40" s="98"/>
      <c r="AU40" s="98"/>
      <c r="AV40" s="98"/>
    </row>
    <row r="41" spans="1:48" s="3" customFormat="1" x14ac:dyDescent="0.25">
      <c r="B41" s="162" t="s">
        <v>346</v>
      </c>
      <c r="C41" s="216" t="s">
        <v>227</v>
      </c>
      <c r="D41" s="216" t="s">
        <v>227</v>
      </c>
      <c r="E41" s="216" t="s">
        <v>227</v>
      </c>
      <c r="F41" s="216" t="s">
        <v>227</v>
      </c>
      <c r="G41" s="217" t="s">
        <v>227</v>
      </c>
      <c r="H41" s="216" t="s">
        <v>227</v>
      </c>
      <c r="I41" s="216" t="s">
        <v>227</v>
      </c>
      <c r="J41" s="216" t="s">
        <v>227</v>
      </c>
      <c r="K41" s="216" t="s">
        <v>227</v>
      </c>
      <c r="L41" s="217" t="s">
        <v>227</v>
      </c>
      <c r="M41" s="216" t="s">
        <v>227</v>
      </c>
      <c r="N41" s="216" t="s">
        <v>227</v>
      </c>
      <c r="O41" s="216" t="s">
        <v>227</v>
      </c>
      <c r="P41" s="216" t="s">
        <v>227</v>
      </c>
      <c r="Q41" s="217" t="s">
        <v>227</v>
      </c>
      <c r="R41" s="216" t="s">
        <v>227</v>
      </c>
      <c r="S41" s="216" t="s">
        <v>227</v>
      </c>
      <c r="T41" s="217" t="s">
        <v>227</v>
      </c>
      <c r="U41" s="216" t="s">
        <v>227</v>
      </c>
      <c r="V41" s="217" t="s">
        <v>227</v>
      </c>
      <c r="W41" s="216" t="s">
        <v>227</v>
      </c>
      <c r="X41" s="216" t="s">
        <v>227</v>
      </c>
      <c r="Y41" s="162" t="s">
        <v>347</v>
      </c>
      <c r="AA41" s="98"/>
      <c r="AB41" s="98"/>
      <c r="AC41" s="98"/>
      <c r="AD41" s="98"/>
      <c r="AE41" s="98"/>
      <c r="AF41" s="98"/>
      <c r="AG41" s="98"/>
      <c r="AH41" s="98"/>
      <c r="AI41" s="98"/>
      <c r="AJ41" s="98"/>
      <c r="AK41" s="98"/>
      <c r="AL41" s="98"/>
      <c r="AM41" s="98"/>
      <c r="AN41" s="98"/>
      <c r="AO41" s="98"/>
      <c r="AP41" s="98"/>
      <c r="AQ41" s="98"/>
      <c r="AR41" s="98"/>
      <c r="AS41" s="98"/>
      <c r="AT41" s="98"/>
      <c r="AU41" s="98"/>
      <c r="AV41" s="98"/>
    </row>
    <row r="42" spans="1:48" s="3" customFormat="1" x14ac:dyDescent="0.25">
      <c r="B42" s="198" t="s">
        <v>348</v>
      </c>
      <c r="C42" s="226">
        <v>1.9</v>
      </c>
      <c r="D42" s="226" t="s">
        <v>274</v>
      </c>
      <c r="E42" s="226">
        <v>2.1</v>
      </c>
      <c r="F42" s="226">
        <v>1.9</v>
      </c>
      <c r="G42" s="227" t="s">
        <v>274</v>
      </c>
      <c r="H42" s="226">
        <v>2.1</v>
      </c>
      <c r="I42" s="226" t="s">
        <v>274</v>
      </c>
      <c r="J42" s="226">
        <v>3</v>
      </c>
      <c r="K42" s="226">
        <v>2.6</v>
      </c>
      <c r="L42" s="227" t="s">
        <v>274</v>
      </c>
      <c r="M42" s="226">
        <v>2</v>
      </c>
      <c r="N42" s="226" t="s">
        <v>274</v>
      </c>
      <c r="O42" s="226">
        <v>3.2</v>
      </c>
      <c r="P42" s="226">
        <v>2.8</v>
      </c>
      <c r="Q42" s="227" t="s">
        <v>274</v>
      </c>
      <c r="R42" s="226">
        <v>2.2000000000000002</v>
      </c>
      <c r="S42" s="226">
        <v>3.4</v>
      </c>
      <c r="T42" s="227" t="s">
        <v>274</v>
      </c>
      <c r="U42" s="226">
        <v>2.4</v>
      </c>
      <c r="V42" s="227" t="s">
        <v>274</v>
      </c>
      <c r="W42" s="226">
        <v>2.7</v>
      </c>
      <c r="X42" s="226" t="s">
        <v>274</v>
      </c>
      <c r="Y42" s="198" t="s">
        <v>349</v>
      </c>
      <c r="AA42" s="98"/>
      <c r="AB42" s="98"/>
      <c r="AC42" s="98"/>
      <c r="AD42" s="98"/>
      <c r="AE42" s="98"/>
      <c r="AF42" s="98"/>
      <c r="AG42" s="98"/>
      <c r="AH42" s="98"/>
      <c r="AI42" s="98"/>
      <c r="AJ42" s="98"/>
      <c r="AK42" s="98"/>
      <c r="AL42" s="98"/>
      <c r="AM42" s="98"/>
      <c r="AN42" s="98"/>
      <c r="AO42" s="98"/>
      <c r="AP42" s="98"/>
      <c r="AQ42" s="98"/>
      <c r="AR42" s="98"/>
      <c r="AS42" s="98"/>
      <c r="AT42" s="98"/>
      <c r="AU42" s="98"/>
      <c r="AV42" s="98"/>
    </row>
    <row r="43" spans="1:48" s="3" customFormat="1" x14ac:dyDescent="0.25">
      <c r="B43" s="228" t="s">
        <v>350</v>
      </c>
      <c r="C43" s="222">
        <v>0.5</v>
      </c>
      <c r="D43" s="222">
        <v>0.6</v>
      </c>
      <c r="E43" s="222" t="s">
        <v>274</v>
      </c>
      <c r="F43" s="222">
        <v>0.5</v>
      </c>
      <c r="G43" s="223">
        <v>0.6</v>
      </c>
      <c r="H43" s="222">
        <v>0.5</v>
      </c>
      <c r="I43" s="222">
        <v>0.7</v>
      </c>
      <c r="J43" s="222" t="s">
        <v>274</v>
      </c>
      <c r="K43" s="222">
        <v>1.2</v>
      </c>
      <c r="L43" s="223">
        <v>0.7</v>
      </c>
      <c r="M43" s="222">
        <v>0.4</v>
      </c>
      <c r="N43" s="222">
        <v>0.6</v>
      </c>
      <c r="O43" s="222" t="s">
        <v>274</v>
      </c>
      <c r="P43" s="222">
        <v>1.4</v>
      </c>
      <c r="Q43" s="223">
        <v>1.6</v>
      </c>
      <c r="R43" s="222">
        <v>0.8</v>
      </c>
      <c r="S43" s="222" t="s">
        <v>274</v>
      </c>
      <c r="T43" s="223">
        <v>1.2</v>
      </c>
      <c r="U43" s="222">
        <v>1</v>
      </c>
      <c r="V43" s="223">
        <v>0.8</v>
      </c>
      <c r="W43" s="222">
        <v>1.4</v>
      </c>
      <c r="X43" s="222">
        <v>0.5</v>
      </c>
      <c r="Y43" s="228" t="s">
        <v>351</v>
      </c>
      <c r="AA43" s="98"/>
      <c r="AB43" s="98"/>
      <c r="AC43" s="98"/>
      <c r="AD43" s="98"/>
      <c r="AE43" s="98"/>
      <c r="AF43" s="98"/>
      <c r="AG43" s="98"/>
      <c r="AH43" s="98"/>
      <c r="AI43" s="98"/>
      <c r="AJ43" s="98"/>
      <c r="AK43" s="98"/>
      <c r="AL43" s="98"/>
      <c r="AM43" s="98"/>
      <c r="AN43" s="98"/>
      <c r="AO43" s="98"/>
      <c r="AP43" s="98"/>
      <c r="AQ43" s="98"/>
      <c r="AR43" s="98"/>
      <c r="AS43" s="98"/>
      <c r="AT43" s="98"/>
      <c r="AU43" s="98"/>
      <c r="AV43" s="98"/>
    </row>
    <row r="44" spans="1:48" s="3" customFormat="1" x14ac:dyDescent="0.25">
      <c r="B44" s="229" t="s">
        <v>352</v>
      </c>
      <c r="C44" s="222">
        <v>0.5</v>
      </c>
      <c r="D44" s="222" t="s">
        <v>274</v>
      </c>
      <c r="E44" s="222">
        <v>1.1000000000000001</v>
      </c>
      <c r="F44" s="222">
        <v>0.5</v>
      </c>
      <c r="G44" s="223" t="s">
        <v>274</v>
      </c>
      <c r="H44" s="222">
        <v>1.5</v>
      </c>
      <c r="I44" s="222" t="s">
        <v>274</v>
      </c>
      <c r="J44" s="222">
        <v>2.1</v>
      </c>
      <c r="K44" s="222">
        <v>1.8</v>
      </c>
      <c r="L44" s="223" t="s">
        <v>274</v>
      </c>
      <c r="M44" s="222">
        <v>1.7</v>
      </c>
      <c r="N44" s="222" t="s">
        <v>274</v>
      </c>
      <c r="O44" s="222">
        <v>2.1</v>
      </c>
      <c r="P44" s="222">
        <v>2</v>
      </c>
      <c r="Q44" s="223" t="s">
        <v>274</v>
      </c>
      <c r="R44" s="222">
        <v>2</v>
      </c>
      <c r="S44" s="222">
        <v>2.1</v>
      </c>
      <c r="T44" s="223" t="s">
        <v>274</v>
      </c>
      <c r="U44" s="222">
        <v>2.2999999999999998</v>
      </c>
      <c r="V44" s="223" t="s">
        <v>274</v>
      </c>
      <c r="W44" s="222">
        <v>2.5</v>
      </c>
      <c r="X44" s="222" t="s">
        <v>274</v>
      </c>
      <c r="Y44" s="229" t="s">
        <v>353</v>
      </c>
      <c r="AA44" s="98"/>
      <c r="AB44" s="98"/>
      <c r="AC44" s="98"/>
      <c r="AD44" s="98"/>
      <c r="AE44" s="98"/>
      <c r="AF44" s="98"/>
      <c r="AG44" s="98"/>
      <c r="AH44" s="98"/>
      <c r="AI44" s="98"/>
      <c r="AJ44" s="98"/>
      <c r="AK44" s="98"/>
      <c r="AL44" s="98"/>
      <c r="AM44" s="98"/>
      <c r="AN44" s="98"/>
      <c r="AO44" s="98"/>
      <c r="AP44" s="98"/>
      <c r="AQ44" s="98"/>
      <c r="AR44" s="98"/>
      <c r="AS44" s="98"/>
      <c r="AT44" s="98"/>
      <c r="AU44" s="98"/>
      <c r="AV44" s="98"/>
    </row>
    <row r="45" spans="1:48" s="3" customFormat="1" x14ac:dyDescent="0.25">
      <c r="B45" s="229" t="s">
        <v>354</v>
      </c>
      <c r="C45" s="222">
        <v>0</v>
      </c>
      <c r="D45" s="222" t="s">
        <v>274</v>
      </c>
      <c r="E45" s="222" t="s">
        <v>274</v>
      </c>
      <c r="F45" s="222">
        <v>0</v>
      </c>
      <c r="G45" s="223" t="s">
        <v>274</v>
      </c>
      <c r="H45" s="222">
        <v>-1</v>
      </c>
      <c r="I45" s="222" t="s">
        <v>274</v>
      </c>
      <c r="J45" s="222" t="s">
        <v>274</v>
      </c>
      <c r="K45" s="222">
        <v>-0.5</v>
      </c>
      <c r="L45" s="223" t="s">
        <v>274</v>
      </c>
      <c r="M45" s="222">
        <v>-1.3</v>
      </c>
      <c r="N45" s="222" t="s">
        <v>274</v>
      </c>
      <c r="O45" s="222" t="s">
        <v>274</v>
      </c>
      <c r="P45" s="222">
        <v>-0.6</v>
      </c>
      <c r="Q45" s="223" t="s">
        <v>274</v>
      </c>
      <c r="R45" s="222">
        <v>-1.2</v>
      </c>
      <c r="S45" s="222" t="s">
        <v>274</v>
      </c>
      <c r="T45" s="223" t="s">
        <v>274</v>
      </c>
      <c r="U45" s="222">
        <v>-1.3</v>
      </c>
      <c r="V45" s="223" t="s">
        <v>274</v>
      </c>
      <c r="W45" s="222">
        <v>-1.2</v>
      </c>
      <c r="X45" s="222" t="s">
        <v>274</v>
      </c>
      <c r="Y45" s="229" t="s">
        <v>355</v>
      </c>
      <c r="AA45" s="98"/>
      <c r="AB45" s="98"/>
      <c r="AC45" s="98"/>
      <c r="AD45" s="98"/>
      <c r="AE45" s="98"/>
      <c r="AF45" s="98"/>
      <c r="AG45" s="98"/>
      <c r="AH45" s="98"/>
      <c r="AI45" s="98"/>
      <c r="AJ45" s="98"/>
      <c r="AK45" s="98"/>
      <c r="AL45" s="98"/>
      <c r="AM45" s="98"/>
      <c r="AN45" s="98"/>
      <c r="AO45" s="98"/>
      <c r="AP45" s="98"/>
      <c r="AQ45" s="98"/>
      <c r="AR45" s="98"/>
      <c r="AS45" s="98"/>
      <c r="AT45" s="98"/>
      <c r="AU45" s="98"/>
      <c r="AV45" s="98"/>
    </row>
    <row r="46" spans="1:48" s="3" customFormat="1" x14ac:dyDescent="0.25">
      <c r="B46" s="230" t="s">
        <v>356</v>
      </c>
      <c r="C46" s="219">
        <v>1.4</v>
      </c>
      <c r="D46" s="219" t="s">
        <v>274</v>
      </c>
      <c r="E46" s="219" t="s">
        <v>274</v>
      </c>
      <c r="F46" s="219">
        <v>1.4</v>
      </c>
      <c r="G46" s="220" t="s">
        <v>274</v>
      </c>
      <c r="H46" s="219">
        <v>1.6</v>
      </c>
      <c r="I46" s="219" t="s">
        <v>274</v>
      </c>
      <c r="J46" s="219" t="s">
        <v>274</v>
      </c>
      <c r="K46" s="219">
        <v>1.4</v>
      </c>
      <c r="L46" s="220" t="s">
        <v>274</v>
      </c>
      <c r="M46" s="219">
        <v>1.5</v>
      </c>
      <c r="N46" s="219" t="s">
        <v>274</v>
      </c>
      <c r="O46" s="219" t="s">
        <v>274</v>
      </c>
      <c r="P46" s="219">
        <v>1.4</v>
      </c>
      <c r="Q46" s="220" t="s">
        <v>274</v>
      </c>
      <c r="R46" s="219">
        <v>1.5</v>
      </c>
      <c r="S46" s="219" t="s">
        <v>274</v>
      </c>
      <c r="T46" s="220" t="s">
        <v>274</v>
      </c>
      <c r="U46" s="219">
        <v>1.4</v>
      </c>
      <c r="V46" s="220" t="s">
        <v>274</v>
      </c>
      <c r="W46" s="219">
        <v>1.3</v>
      </c>
      <c r="X46" s="219" t="s">
        <v>274</v>
      </c>
      <c r="Y46" s="230" t="s">
        <v>357</v>
      </c>
      <c r="AA46" s="98"/>
      <c r="AB46" s="98"/>
      <c r="AC46" s="98"/>
      <c r="AD46" s="98"/>
      <c r="AE46" s="98"/>
      <c r="AF46" s="98"/>
      <c r="AG46" s="98"/>
      <c r="AH46" s="98"/>
      <c r="AI46" s="98"/>
      <c r="AJ46" s="98"/>
      <c r="AK46" s="98"/>
      <c r="AL46" s="98"/>
      <c r="AM46" s="98"/>
      <c r="AN46" s="98"/>
      <c r="AO46" s="98"/>
      <c r="AP46" s="98"/>
      <c r="AQ46" s="98"/>
      <c r="AR46" s="98"/>
      <c r="AS46" s="98"/>
      <c r="AT46" s="98"/>
      <c r="AU46" s="98"/>
      <c r="AV46" s="98"/>
    </row>
    <row r="47" spans="1:48" s="3" customFormat="1" x14ac:dyDescent="0.25">
      <c r="B47" s="162" t="s">
        <v>358</v>
      </c>
      <c r="C47" s="216" t="s">
        <v>227</v>
      </c>
      <c r="D47" s="216" t="s">
        <v>227</v>
      </c>
      <c r="E47" s="216" t="s">
        <v>227</v>
      </c>
      <c r="F47" s="216" t="s">
        <v>227</v>
      </c>
      <c r="G47" s="217" t="s">
        <v>227</v>
      </c>
      <c r="H47" s="216" t="s">
        <v>227</v>
      </c>
      <c r="I47" s="216" t="s">
        <v>227</v>
      </c>
      <c r="J47" s="216" t="s">
        <v>227</v>
      </c>
      <c r="K47" s="216" t="s">
        <v>227</v>
      </c>
      <c r="L47" s="217" t="s">
        <v>227</v>
      </c>
      <c r="M47" s="216" t="s">
        <v>227</v>
      </c>
      <c r="N47" s="216" t="s">
        <v>227</v>
      </c>
      <c r="O47" s="216" t="s">
        <v>227</v>
      </c>
      <c r="P47" s="216" t="s">
        <v>227</v>
      </c>
      <c r="Q47" s="217" t="s">
        <v>227</v>
      </c>
      <c r="R47" s="216" t="s">
        <v>227</v>
      </c>
      <c r="S47" s="216" t="s">
        <v>227</v>
      </c>
      <c r="T47" s="217" t="s">
        <v>227</v>
      </c>
      <c r="U47" s="216" t="s">
        <v>227</v>
      </c>
      <c r="V47" s="217" t="s">
        <v>227</v>
      </c>
      <c r="W47" s="216" t="s">
        <v>227</v>
      </c>
      <c r="X47" s="216" t="s">
        <v>227</v>
      </c>
      <c r="Y47" s="162" t="s">
        <v>359</v>
      </c>
      <c r="AA47" s="98"/>
      <c r="AB47" s="98"/>
      <c r="AC47" s="98"/>
      <c r="AD47" s="98"/>
      <c r="AE47" s="98"/>
      <c r="AF47" s="98"/>
      <c r="AG47" s="98"/>
      <c r="AH47" s="98"/>
      <c r="AI47" s="98"/>
      <c r="AJ47" s="98"/>
      <c r="AK47" s="98"/>
      <c r="AL47" s="98"/>
      <c r="AM47" s="98"/>
      <c r="AN47" s="98"/>
      <c r="AO47" s="98"/>
      <c r="AP47" s="98"/>
      <c r="AQ47" s="98"/>
      <c r="AR47" s="98"/>
      <c r="AS47" s="98"/>
      <c r="AT47" s="98"/>
      <c r="AU47" s="98"/>
      <c r="AV47" s="98"/>
    </row>
    <row r="48" spans="1:48" s="3" customFormat="1" x14ac:dyDescent="0.25">
      <c r="B48" s="231" t="s">
        <v>360</v>
      </c>
      <c r="C48" s="168">
        <v>-0.3</v>
      </c>
      <c r="D48" s="168">
        <v>0.1</v>
      </c>
      <c r="E48" s="168" t="s">
        <v>274</v>
      </c>
      <c r="F48" s="168" t="s">
        <v>274</v>
      </c>
      <c r="G48" s="232" t="s">
        <v>274</v>
      </c>
      <c r="H48" s="168">
        <v>0.2</v>
      </c>
      <c r="I48" s="168">
        <v>0.2</v>
      </c>
      <c r="J48" s="168" t="s">
        <v>274</v>
      </c>
      <c r="K48" s="168" t="s">
        <v>274</v>
      </c>
      <c r="L48" s="232" t="s">
        <v>274</v>
      </c>
      <c r="M48" s="168">
        <v>0.8</v>
      </c>
      <c r="N48" s="168">
        <v>0.4</v>
      </c>
      <c r="O48" s="168" t="s">
        <v>274</v>
      </c>
      <c r="P48" s="168" t="s">
        <v>274</v>
      </c>
      <c r="Q48" s="232" t="s">
        <v>274</v>
      </c>
      <c r="R48" s="168">
        <v>1.1000000000000001</v>
      </c>
      <c r="S48" s="168" t="s">
        <v>274</v>
      </c>
      <c r="T48" s="232" t="s">
        <v>274</v>
      </c>
      <c r="U48" s="168">
        <v>1.3</v>
      </c>
      <c r="V48" s="232" t="s">
        <v>274</v>
      </c>
      <c r="W48" s="168">
        <v>1.4</v>
      </c>
      <c r="X48" s="168" t="s">
        <v>274</v>
      </c>
      <c r="Y48" s="231" t="s">
        <v>361</v>
      </c>
      <c r="AA48" s="98"/>
      <c r="AB48" s="98"/>
      <c r="AC48" s="98"/>
      <c r="AD48" s="98"/>
      <c r="AE48" s="98"/>
      <c r="AF48" s="98"/>
      <c r="AG48" s="98"/>
      <c r="AH48" s="98"/>
      <c r="AI48" s="98"/>
      <c r="AJ48" s="98"/>
      <c r="AK48" s="98"/>
      <c r="AL48" s="98"/>
      <c r="AM48" s="98"/>
      <c r="AN48" s="98"/>
      <c r="AO48" s="98"/>
      <c r="AP48" s="98"/>
      <c r="AQ48" s="98"/>
      <c r="AR48" s="98"/>
      <c r="AS48" s="98"/>
      <c r="AT48" s="98"/>
      <c r="AU48" s="98"/>
      <c r="AV48" s="98"/>
    </row>
    <row r="49" spans="2:48" s="3" customFormat="1" x14ac:dyDescent="0.25">
      <c r="B49" s="233" t="s">
        <v>362</v>
      </c>
      <c r="C49" s="234">
        <v>-5.0999999999999996</v>
      </c>
      <c r="D49" s="234">
        <v>-6.3</v>
      </c>
      <c r="E49" s="234" t="s">
        <v>274</v>
      </c>
      <c r="F49" s="234" t="s">
        <v>274</v>
      </c>
      <c r="G49" s="235">
        <v>-4.9000000000000004</v>
      </c>
      <c r="H49" s="234">
        <v>-3.8</v>
      </c>
      <c r="I49" s="234">
        <v>-5</v>
      </c>
      <c r="J49" s="234" t="s">
        <v>274</v>
      </c>
      <c r="K49" s="234" t="s">
        <v>274</v>
      </c>
      <c r="L49" s="235">
        <v>-3.2</v>
      </c>
      <c r="M49" s="234">
        <v>-2.6</v>
      </c>
      <c r="N49" s="234">
        <v>-3.7</v>
      </c>
      <c r="O49" s="234" t="s">
        <v>274</v>
      </c>
      <c r="P49" s="234" t="s">
        <v>274</v>
      </c>
      <c r="Q49" s="235">
        <v>-1.8</v>
      </c>
      <c r="R49" s="234">
        <v>-1.4</v>
      </c>
      <c r="S49" s="234" t="s">
        <v>274</v>
      </c>
      <c r="T49" s="235" t="s">
        <v>274</v>
      </c>
      <c r="U49" s="234">
        <v>-0.3</v>
      </c>
      <c r="V49" s="235" t="s">
        <v>274</v>
      </c>
      <c r="W49" s="234">
        <v>0.6</v>
      </c>
      <c r="X49" s="234" t="s">
        <v>274</v>
      </c>
      <c r="Y49" s="233" t="s">
        <v>363</v>
      </c>
      <c r="AA49" s="98"/>
      <c r="AB49" s="98"/>
      <c r="AC49" s="98"/>
      <c r="AD49" s="98"/>
      <c r="AE49" s="98"/>
      <c r="AF49" s="98"/>
      <c r="AG49" s="98"/>
      <c r="AH49" s="98"/>
      <c r="AI49" s="98"/>
      <c r="AJ49" s="98"/>
      <c r="AK49" s="98"/>
      <c r="AL49" s="98"/>
      <c r="AM49" s="98"/>
      <c r="AN49" s="98"/>
      <c r="AO49" s="98"/>
      <c r="AP49" s="98"/>
      <c r="AQ49" s="98"/>
      <c r="AR49" s="98"/>
      <c r="AS49" s="98"/>
      <c r="AT49" s="98"/>
      <c r="AU49" s="98"/>
      <c r="AV49" s="98"/>
    </row>
    <row r="50" spans="2:48" s="3" customFormat="1" x14ac:dyDescent="0.25">
      <c r="B50" s="162" t="s">
        <v>275</v>
      </c>
      <c r="C50" s="216" t="s">
        <v>274</v>
      </c>
      <c r="D50" s="216" t="s">
        <v>274</v>
      </c>
      <c r="E50" s="216" t="s">
        <v>274</v>
      </c>
      <c r="F50" s="216" t="s">
        <v>274</v>
      </c>
      <c r="G50" s="217" t="s">
        <v>274</v>
      </c>
      <c r="H50" s="216" t="s">
        <v>274</v>
      </c>
      <c r="I50" s="216" t="s">
        <v>274</v>
      </c>
      <c r="J50" s="216" t="s">
        <v>274</v>
      </c>
      <c r="K50" s="216" t="s">
        <v>274</v>
      </c>
      <c r="L50" s="217" t="s">
        <v>274</v>
      </c>
      <c r="M50" s="216" t="s">
        <v>274</v>
      </c>
      <c r="N50" s="216" t="s">
        <v>274</v>
      </c>
      <c r="O50" s="216" t="s">
        <v>274</v>
      </c>
      <c r="P50" s="216" t="s">
        <v>274</v>
      </c>
      <c r="Q50" s="217" t="s">
        <v>274</v>
      </c>
      <c r="R50" s="216" t="s">
        <v>274</v>
      </c>
      <c r="S50" s="216" t="s">
        <v>274</v>
      </c>
      <c r="T50" s="217" t="s">
        <v>274</v>
      </c>
      <c r="U50" s="216" t="s">
        <v>274</v>
      </c>
      <c r="V50" s="217" t="s">
        <v>274</v>
      </c>
      <c r="W50" s="216" t="s">
        <v>274</v>
      </c>
      <c r="X50" s="216" t="s">
        <v>274</v>
      </c>
      <c r="Y50" s="162" t="s">
        <v>276</v>
      </c>
      <c r="AA50" s="98"/>
      <c r="AB50" s="98"/>
      <c r="AC50" s="98"/>
      <c r="AD50" s="98"/>
      <c r="AE50" s="98"/>
      <c r="AF50" s="98"/>
      <c r="AG50" s="98"/>
      <c r="AH50" s="98"/>
      <c r="AI50" s="98"/>
      <c r="AJ50" s="98"/>
      <c r="AK50" s="98"/>
      <c r="AL50" s="98"/>
      <c r="AM50" s="98"/>
      <c r="AN50" s="98"/>
      <c r="AO50" s="98"/>
      <c r="AP50" s="98"/>
      <c r="AQ50" s="98"/>
      <c r="AR50" s="98"/>
      <c r="AS50" s="98"/>
      <c r="AT50" s="98"/>
      <c r="AU50" s="98"/>
      <c r="AV50" s="98"/>
    </row>
    <row r="51" spans="2:48" s="3" customFormat="1" x14ac:dyDescent="0.25">
      <c r="B51" s="221" t="s">
        <v>364</v>
      </c>
      <c r="C51" s="222">
        <v>3.3</v>
      </c>
      <c r="D51" s="222" t="s">
        <v>274</v>
      </c>
      <c r="E51" s="222">
        <v>4.5999999999999996</v>
      </c>
      <c r="F51" s="222" t="s">
        <v>274</v>
      </c>
      <c r="G51" s="223" t="s">
        <v>274</v>
      </c>
      <c r="H51" s="222">
        <v>4.5</v>
      </c>
      <c r="I51" s="222" t="s">
        <v>274</v>
      </c>
      <c r="J51" s="222">
        <v>4.5</v>
      </c>
      <c r="K51" s="222" t="s">
        <v>274</v>
      </c>
      <c r="L51" s="223" t="s">
        <v>274</v>
      </c>
      <c r="M51" s="222">
        <v>5.2</v>
      </c>
      <c r="N51" s="222" t="s">
        <v>274</v>
      </c>
      <c r="O51" s="222">
        <v>5.5</v>
      </c>
      <c r="P51" s="222" t="s">
        <v>274</v>
      </c>
      <c r="Q51" s="223" t="s">
        <v>274</v>
      </c>
      <c r="R51" s="222">
        <v>5.2</v>
      </c>
      <c r="S51" s="222">
        <v>5.8</v>
      </c>
      <c r="T51" s="223" t="s">
        <v>274</v>
      </c>
      <c r="U51" s="222">
        <v>5.2</v>
      </c>
      <c r="V51" s="223" t="s">
        <v>274</v>
      </c>
      <c r="W51" s="222">
        <v>5.2</v>
      </c>
      <c r="X51" s="222" t="s">
        <v>274</v>
      </c>
      <c r="Y51" s="221" t="s">
        <v>278</v>
      </c>
      <c r="AA51" s="98"/>
      <c r="AB51" s="98"/>
      <c r="AC51" s="98"/>
      <c r="AD51" s="98"/>
      <c r="AE51" s="98"/>
      <c r="AF51" s="98"/>
      <c r="AG51" s="98"/>
      <c r="AH51" s="98"/>
      <c r="AI51" s="98"/>
      <c r="AJ51" s="98"/>
      <c r="AK51" s="98"/>
      <c r="AL51" s="98"/>
      <c r="AM51" s="98"/>
      <c r="AN51" s="98"/>
      <c r="AO51" s="98"/>
      <c r="AP51" s="98"/>
      <c r="AQ51" s="98"/>
      <c r="AR51" s="98"/>
      <c r="AS51" s="98"/>
      <c r="AT51" s="98"/>
      <c r="AU51" s="98"/>
      <c r="AV51" s="98"/>
    </row>
    <row r="52" spans="2:48" s="3" customFormat="1" x14ac:dyDescent="0.25">
      <c r="B52" s="198" t="s">
        <v>279</v>
      </c>
      <c r="C52" s="226">
        <v>0.2</v>
      </c>
      <c r="D52" s="226">
        <v>0.2</v>
      </c>
      <c r="E52" s="226">
        <v>0.2</v>
      </c>
      <c r="F52" s="226" t="s">
        <v>274</v>
      </c>
      <c r="G52" s="227" t="s">
        <v>274</v>
      </c>
      <c r="H52" s="226">
        <v>0</v>
      </c>
      <c r="I52" s="226">
        <v>0</v>
      </c>
      <c r="J52" s="226">
        <v>0</v>
      </c>
      <c r="K52" s="226" t="s">
        <v>274</v>
      </c>
      <c r="L52" s="227" t="s">
        <v>274</v>
      </c>
      <c r="M52" s="226">
        <v>0.1</v>
      </c>
      <c r="N52" s="226">
        <v>0</v>
      </c>
      <c r="O52" s="226">
        <v>0.1</v>
      </c>
      <c r="P52" s="226" t="s">
        <v>274</v>
      </c>
      <c r="Q52" s="227" t="s">
        <v>274</v>
      </c>
      <c r="R52" s="226">
        <v>0.5</v>
      </c>
      <c r="S52" s="226">
        <v>0.2</v>
      </c>
      <c r="T52" s="227" t="s">
        <v>274</v>
      </c>
      <c r="U52" s="226">
        <v>0.8</v>
      </c>
      <c r="V52" s="227" t="s">
        <v>274</v>
      </c>
      <c r="W52" s="226">
        <v>0.8</v>
      </c>
      <c r="X52" s="226" t="s">
        <v>274</v>
      </c>
      <c r="Y52" s="198" t="s">
        <v>280</v>
      </c>
      <c r="AA52" s="98"/>
      <c r="AB52" s="98"/>
      <c r="AC52" s="98"/>
      <c r="AD52" s="98"/>
      <c r="AE52" s="98"/>
      <c r="AF52" s="98"/>
      <c r="AG52" s="98"/>
      <c r="AH52" s="98"/>
      <c r="AI52" s="98"/>
      <c r="AJ52" s="98"/>
      <c r="AK52" s="98"/>
      <c r="AL52" s="98"/>
      <c r="AM52" s="98"/>
      <c r="AN52" s="98"/>
      <c r="AO52" s="98"/>
      <c r="AP52" s="98"/>
      <c r="AQ52" s="98"/>
      <c r="AR52" s="98"/>
      <c r="AS52" s="98"/>
      <c r="AT52" s="98"/>
      <c r="AU52" s="98"/>
      <c r="AV52" s="98"/>
    </row>
    <row r="53" spans="2:48" s="3" customFormat="1" x14ac:dyDescent="0.25">
      <c r="B53" s="221" t="s">
        <v>365</v>
      </c>
      <c r="C53" s="222">
        <v>3.9</v>
      </c>
      <c r="D53" s="222">
        <v>3.8</v>
      </c>
      <c r="E53" s="222" t="s">
        <v>274</v>
      </c>
      <c r="F53" s="222" t="s">
        <v>274</v>
      </c>
      <c r="G53" s="223" t="s">
        <v>274</v>
      </c>
      <c r="H53" s="222">
        <v>2.6</v>
      </c>
      <c r="I53" s="222">
        <v>2.1</v>
      </c>
      <c r="J53" s="222" t="s">
        <v>274</v>
      </c>
      <c r="K53" s="222" t="s">
        <v>274</v>
      </c>
      <c r="L53" s="223" t="s">
        <v>274</v>
      </c>
      <c r="M53" s="222">
        <v>2.5</v>
      </c>
      <c r="N53" s="222">
        <v>2.1</v>
      </c>
      <c r="O53" s="222" t="s">
        <v>274</v>
      </c>
      <c r="P53" s="222" t="s">
        <v>274</v>
      </c>
      <c r="Q53" s="223" t="s">
        <v>274</v>
      </c>
      <c r="R53" s="222">
        <v>2.5</v>
      </c>
      <c r="S53" s="222" t="s">
        <v>274</v>
      </c>
      <c r="T53" s="223" t="s">
        <v>274</v>
      </c>
      <c r="U53" s="222">
        <v>2.5</v>
      </c>
      <c r="V53" s="223" t="s">
        <v>274</v>
      </c>
      <c r="W53" s="222">
        <v>2.5</v>
      </c>
      <c r="X53" s="222" t="s">
        <v>274</v>
      </c>
      <c r="Y53" s="221" t="s">
        <v>366</v>
      </c>
      <c r="AA53" s="98"/>
      <c r="AB53" s="98"/>
      <c r="AC53" s="98"/>
      <c r="AD53" s="98"/>
      <c r="AE53" s="98"/>
      <c r="AF53" s="98"/>
      <c r="AG53" s="98"/>
      <c r="AH53" s="98"/>
      <c r="AI53" s="98"/>
      <c r="AJ53" s="98"/>
      <c r="AK53" s="98"/>
      <c r="AL53" s="98"/>
      <c r="AM53" s="98"/>
      <c r="AN53" s="98"/>
      <c r="AO53" s="98"/>
      <c r="AP53" s="98"/>
      <c r="AQ53" s="98"/>
      <c r="AR53" s="98"/>
      <c r="AS53" s="98"/>
      <c r="AT53" s="98"/>
      <c r="AU53" s="98"/>
      <c r="AV53" s="98"/>
    </row>
    <row r="54" spans="2:48" s="3" customFormat="1" x14ac:dyDescent="0.25">
      <c r="B54" s="221" t="s">
        <v>367</v>
      </c>
      <c r="C54" s="222">
        <v>1.3</v>
      </c>
      <c r="D54" s="222" t="s">
        <v>274</v>
      </c>
      <c r="E54" s="222">
        <v>1.3</v>
      </c>
      <c r="F54" s="222" t="s">
        <v>274</v>
      </c>
      <c r="G54" s="223" t="s">
        <v>274</v>
      </c>
      <c r="H54" s="222">
        <v>1.2</v>
      </c>
      <c r="I54" s="222" t="s">
        <v>274</v>
      </c>
      <c r="J54" s="222">
        <v>1.1000000000000001</v>
      </c>
      <c r="K54" s="222" t="s">
        <v>274</v>
      </c>
      <c r="L54" s="223" t="s">
        <v>274</v>
      </c>
      <c r="M54" s="222">
        <v>1.2</v>
      </c>
      <c r="N54" s="222" t="s">
        <v>274</v>
      </c>
      <c r="O54" s="222">
        <v>1.1000000000000001</v>
      </c>
      <c r="P54" s="222" t="s">
        <v>274</v>
      </c>
      <c r="Q54" s="223" t="s">
        <v>274</v>
      </c>
      <c r="R54" s="222">
        <v>1.2</v>
      </c>
      <c r="S54" s="222">
        <v>1.1000000000000001</v>
      </c>
      <c r="T54" s="223" t="s">
        <v>274</v>
      </c>
      <c r="U54" s="222">
        <v>1.2</v>
      </c>
      <c r="V54" s="223" t="s">
        <v>274</v>
      </c>
      <c r="W54" s="222">
        <v>1.2</v>
      </c>
      <c r="X54" s="222" t="s">
        <v>274</v>
      </c>
      <c r="Y54" s="221" t="s">
        <v>368</v>
      </c>
      <c r="AA54" s="98"/>
      <c r="AB54" s="98"/>
      <c r="AC54" s="98"/>
      <c r="AD54" s="98"/>
      <c r="AE54" s="98"/>
      <c r="AF54" s="98"/>
      <c r="AG54" s="98"/>
      <c r="AH54" s="98"/>
      <c r="AI54" s="98"/>
      <c r="AJ54" s="98"/>
      <c r="AK54" s="98"/>
      <c r="AL54" s="98"/>
      <c r="AM54" s="98"/>
      <c r="AN54" s="98"/>
      <c r="AO54" s="98"/>
      <c r="AP54" s="98"/>
      <c r="AQ54" s="98"/>
      <c r="AR54" s="98"/>
      <c r="AS54" s="98"/>
      <c r="AT54" s="98"/>
      <c r="AU54" s="98"/>
      <c r="AV54" s="98"/>
    </row>
    <row r="55" spans="2:48" s="3" customFormat="1" x14ac:dyDescent="0.25">
      <c r="B55" s="221" t="s">
        <v>281</v>
      </c>
      <c r="C55" s="222">
        <v>74.900000000000006</v>
      </c>
      <c r="D55" s="222" t="s">
        <v>274</v>
      </c>
      <c r="E55" s="222">
        <v>74.2</v>
      </c>
      <c r="F55" s="222" t="s">
        <v>274</v>
      </c>
      <c r="G55" s="223" t="s">
        <v>274</v>
      </c>
      <c r="H55" s="222">
        <v>51</v>
      </c>
      <c r="I55" s="222" t="s">
        <v>274</v>
      </c>
      <c r="J55" s="222">
        <v>57.1</v>
      </c>
      <c r="K55" s="222" t="s">
        <v>274</v>
      </c>
      <c r="L55" s="223" t="s">
        <v>274</v>
      </c>
      <c r="M55" s="222">
        <v>58.3</v>
      </c>
      <c r="N55" s="222" t="s">
        <v>274</v>
      </c>
      <c r="O55" s="222">
        <v>63.5</v>
      </c>
      <c r="P55" s="222" t="s">
        <v>274</v>
      </c>
      <c r="Q55" s="223" t="s">
        <v>274</v>
      </c>
      <c r="R55" s="222">
        <v>61.5</v>
      </c>
      <c r="S55" s="222">
        <v>65.400000000000006</v>
      </c>
      <c r="T55" s="223" t="s">
        <v>274</v>
      </c>
      <c r="U55" s="222">
        <v>63.7</v>
      </c>
      <c r="V55" s="223" t="s">
        <v>274</v>
      </c>
      <c r="W55" s="222">
        <v>65</v>
      </c>
      <c r="X55" s="222" t="s">
        <v>274</v>
      </c>
      <c r="Y55" s="221" t="s">
        <v>282</v>
      </c>
      <c r="AA55" s="98"/>
      <c r="AB55" s="98"/>
      <c r="AC55" s="98"/>
      <c r="AD55" s="98"/>
      <c r="AE55" s="98"/>
      <c r="AF55" s="98"/>
      <c r="AG55" s="98"/>
      <c r="AH55" s="98"/>
      <c r="AI55" s="98"/>
      <c r="AJ55" s="98"/>
      <c r="AK55" s="98"/>
      <c r="AL55" s="98"/>
      <c r="AM55" s="98"/>
      <c r="AN55" s="98"/>
      <c r="AO55" s="98"/>
      <c r="AP55" s="98"/>
      <c r="AQ55" s="98"/>
      <c r="AR55" s="98"/>
      <c r="AS55" s="98"/>
      <c r="AT55" s="98"/>
      <c r="AU55" s="98"/>
      <c r="AV55" s="98"/>
    </row>
    <row r="56" spans="2:48" s="3" customFormat="1" x14ac:dyDescent="0.25">
      <c r="B56" s="199" t="s">
        <v>369</v>
      </c>
      <c r="C56" s="236">
        <v>99.5</v>
      </c>
      <c r="D56" s="236" t="s">
        <v>274</v>
      </c>
      <c r="E56" s="236">
        <v>98.9</v>
      </c>
      <c r="F56" s="236" t="s">
        <v>274</v>
      </c>
      <c r="G56" s="237" t="s">
        <v>274</v>
      </c>
      <c r="H56" s="236">
        <v>59.7</v>
      </c>
      <c r="I56" s="236" t="s">
        <v>274</v>
      </c>
      <c r="J56" s="236">
        <v>63.8</v>
      </c>
      <c r="K56" s="236" t="s">
        <v>274</v>
      </c>
      <c r="L56" s="237" t="s">
        <v>274</v>
      </c>
      <c r="M56" s="236">
        <v>68.2</v>
      </c>
      <c r="N56" s="236" t="s">
        <v>274</v>
      </c>
      <c r="O56" s="236">
        <v>71</v>
      </c>
      <c r="P56" s="236" t="s">
        <v>274</v>
      </c>
      <c r="Q56" s="237" t="s">
        <v>274</v>
      </c>
      <c r="R56" s="236">
        <v>72</v>
      </c>
      <c r="S56" s="236">
        <v>73.099999999999994</v>
      </c>
      <c r="T56" s="237" t="s">
        <v>274</v>
      </c>
      <c r="U56" s="236">
        <v>74.5</v>
      </c>
      <c r="V56" s="237" t="s">
        <v>274</v>
      </c>
      <c r="W56" s="236">
        <v>76</v>
      </c>
      <c r="X56" s="236" t="s">
        <v>274</v>
      </c>
      <c r="Y56" s="199" t="s">
        <v>370</v>
      </c>
      <c r="AA56" s="98"/>
      <c r="AB56" s="98"/>
      <c r="AC56" s="98"/>
      <c r="AD56" s="98"/>
      <c r="AE56" s="98"/>
      <c r="AF56" s="98"/>
      <c r="AG56" s="98"/>
      <c r="AH56" s="98"/>
      <c r="AI56" s="98"/>
      <c r="AJ56" s="98"/>
      <c r="AK56" s="98"/>
      <c r="AL56" s="98"/>
      <c r="AM56" s="98"/>
      <c r="AN56" s="98"/>
      <c r="AO56" s="98"/>
      <c r="AP56" s="98"/>
      <c r="AQ56" s="98"/>
      <c r="AR56" s="98"/>
      <c r="AS56" s="98"/>
      <c r="AT56" s="98"/>
      <c r="AU56" s="98"/>
      <c r="AV56" s="98"/>
    </row>
    <row r="57" spans="2:48" ht="22.5" customHeight="1" x14ac:dyDescent="0.25">
      <c r="B57" s="349" t="s">
        <v>283</v>
      </c>
      <c r="C57" s="349"/>
      <c r="D57" s="349"/>
      <c r="E57" s="349"/>
      <c r="F57" s="349"/>
      <c r="G57" s="349"/>
      <c r="H57" s="349"/>
      <c r="I57" s="349"/>
      <c r="J57" s="349"/>
      <c r="K57" s="349"/>
      <c r="L57" s="349"/>
      <c r="M57" s="349"/>
      <c r="N57" s="349"/>
      <c r="O57" s="349"/>
      <c r="P57" s="349"/>
      <c r="Q57" s="349"/>
      <c r="R57" s="349"/>
      <c r="S57" s="349"/>
      <c r="T57" s="349"/>
      <c r="U57" s="349"/>
      <c r="V57" s="349"/>
      <c r="W57" s="349"/>
      <c r="X57" s="349"/>
      <c r="Y57" s="349"/>
    </row>
    <row r="58" spans="2:48" ht="22.5" customHeight="1" x14ac:dyDescent="0.25">
      <c r="B58" s="349" t="s">
        <v>284</v>
      </c>
      <c r="C58" s="349"/>
      <c r="D58" s="349"/>
      <c r="E58" s="349"/>
      <c r="F58" s="349"/>
      <c r="G58" s="349"/>
      <c r="H58" s="349"/>
      <c r="I58" s="349"/>
      <c r="J58" s="349"/>
      <c r="K58" s="349"/>
      <c r="L58" s="349"/>
      <c r="M58" s="349"/>
      <c r="N58" s="349"/>
      <c r="O58" s="349"/>
      <c r="P58" s="349"/>
      <c r="Q58" s="349"/>
      <c r="R58" s="349"/>
      <c r="S58" s="349"/>
      <c r="T58" s="349"/>
      <c r="U58" s="349"/>
      <c r="V58" s="349"/>
      <c r="W58" s="349"/>
      <c r="X58" s="349"/>
      <c r="Y58" s="349"/>
    </row>
  </sheetData>
  <mergeCells count="16">
    <mergeCell ref="B2:Y2"/>
    <mergeCell ref="B3:Y3"/>
    <mergeCell ref="C5:G5"/>
    <mergeCell ref="H5:L5"/>
    <mergeCell ref="M5:Q5"/>
    <mergeCell ref="R5:T5"/>
    <mergeCell ref="U5:V5"/>
    <mergeCell ref="W5:X5"/>
    <mergeCell ref="B57:Y57"/>
    <mergeCell ref="B58:Y58"/>
    <mergeCell ref="C8:G8"/>
    <mergeCell ref="H8:L8"/>
    <mergeCell ref="M8:Q8"/>
    <mergeCell ref="R8:T8"/>
    <mergeCell ref="U8:V8"/>
    <mergeCell ref="W8:X8"/>
  </mergeCells>
  <hyperlinks>
    <hyperlink ref="A1" location="Índice!A1" display="Índice"/>
  </hyperlinks>
  <printOptions horizontalCentered="1"/>
  <pageMargins left="0.11811023622047245" right="0.11811023622047245" top="0.59055118110236227" bottom="0.15748031496062992" header="0.31496062992125984" footer="0.31496062992125984"/>
  <pageSetup paperSize="9" scale="93"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8"/>
  <sheetViews>
    <sheetView showGridLines="0" zoomScaleNormal="100" workbookViewId="0">
      <selection activeCell="M26" sqref="M26"/>
    </sheetView>
  </sheetViews>
  <sheetFormatPr defaultRowHeight="15" x14ac:dyDescent="0.25"/>
  <cols>
    <col min="2" max="2" width="0.140625" customWidth="1"/>
    <col min="3" max="3" width="2.140625" customWidth="1"/>
    <col min="4" max="4" width="54.42578125" customWidth="1"/>
    <col min="5" max="9" width="8" customWidth="1"/>
    <col min="10" max="10" width="1.85546875" customWidth="1"/>
    <col min="11" max="11" width="67.28515625" customWidth="1"/>
  </cols>
  <sheetData>
    <row r="1" spans="1:21" s="79" customFormat="1" ht="15.75" x14ac:dyDescent="0.25">
      <c r="A1" s="375" t="s">
        <v>1</v>
      </c>
      <c r="B1" s="375"/>
      <c r="C1" s="375"/>
    </row>
    <row r="2" spans="1:21" s="82" customFormat="1" ht="15" customHeight="1" x14ac:dyDescent="0.25">
      <c r="A2" s="80"/>
      <c r="B2" s="81"/>
      <c r="C2" s="350" t="s">
        <v>123</v>
      </c>
      <c r="D2" s="350"/>
      <c r="E2" s="350"/>
      <c r="F2" s="350"/>
      <c r="G2" s="350"/>
      <c r="H2" s="350"/>
      <c r="I2" s="350"/>
      <c r="J2" s="350"/>
      <c r="K2" s="350"/>
      <c r="L2" s="4"/>
      <c r="M2" s="4"/>
      <c r="N2" s="4"/>
      <c r="O2" s="4"/>
      <c r="P2" s="4"/>
      <c r="Q2" s="4"/>
      <c r="R2" s="4"/>
      <c r="S2" s="4"/>
      <c r="T2" s="4"/>
      <c r="U2" s="4"/>
    </row>
    <row r="3" spans="1:21" s="82" customFormat="1" ht="15.75" x14ac:dyDescent="0.25">
      <c r="A3" s="83"/>
      <c r="B3" s="81"/>
      <c r="C3" s="350" t="s">
        <v>124</v>
      </c>
      <c r="D3" s="350"/>
      <c r="E3" s="350"/>
      <c r="F3" s="350"/>
      <c r="G3" s="350"/>
      <c r="H3" s="350"/>
      <c r="I3" s="350"/>
      <c r="J3" s="350"/>
      <c r="K3" s="350"/>
    </row>
    <row r="4" spans="1:21" s="82" customFormat="1" ht="15.75" x14ac:dyDescent="0.25">
      <c r="A4" s="83"/>
      <c r="B4" s="81"/>
      <c r="C4" s="9" t="s">
        <v>3</v>
      </c>
      <c r="D4" s="84"/>
      <c r="E4" s="84"/>
      <c r="F4" s="84"/>
      <c r="G4" s="84"/>
      <c r="H4" s="84"/>
      <c r="I4" s="84"/>
      <c r="J4" s="84"/>
      <c r="K4" s="84"/>
    </row>
    <row r="5" spans="1:21" hidden="1" x14ac:dyDescent="0.25">
      <c r="C5" s="376"/>
      <c r="D5" s="377"/>
      <c r="E5" s="380" t="s">
        <v>125</v>
      </c>
      <c r="F5" s="381"/>
      <c r="G5" s="381"/>
      <c r="H5" s="381"/>
      <c r="I5" s="382"/>
      <c r="J5" s="383"/>
      <c r="K5" s="376"/>
    </row>
    <row r="6" spans="1:21" hidden="1" x14ac:dyDescent="0.25">
      <c r="C6" s="378"/>
      <c r="D6" s="379"/>
      <c r="E6" s="85">
        <v>2010</v>
      </c>
      <c r="F6" s="86">
        <v>2011</v>
      </c>
      <c r="G6" s="86">
        <v>2012</v>
      </c>
      <c r="H6" s="86">
        <v>2013</v>
      </c>
      <c r="I6" s="86">
        <v>2014</v>
      </c>
      <c r="J6" s="384"/>
      <c r="K6" s="378"/>
    </row>
    <row r="7" spans="1:21" hidden="1" x14ac:dyDescent="0.25">
      <c r="C7" s="378"/>
      <c r="D7" s="379"/>
      <c r="E7" s="385" t="s">
        <v>125</v>
      </c>
      <c r="F7" s="386"/>
      <c r="G7" s="386"/>
      <c r="H7" s="386"/>
      <c r="I7" s="387"/>
      <c r="J7" s="384"/>
      <c r="K7" s="378"/>
    </row>
    <row r="8" spans="1:21" x14ac:dyDescent="0.25">
      <c r="C8" s="378"/>
      <c r="D8" s="379"/>
      <c r="E8" s="87">
        <v>2010</v>
      </c>
      <c r="F8" s="87">
        <v>2011</v>
      </c>
      <c r="G8" s="87">
        <v>2012</v>
      </c>
      <c r="H8" s="88">
        <v>2013</v>
      </c>
      <c r="I8" s="87">
        <v>2014</v>
      </c>
      <c r="J8" s="384"/>
      <c r="K8" s="378"/>
    </row>
    <row r="9" spans="1:21" x14ac:dyDescent="0.25">
      <c r="B9" s="89" t="s">
        <v>126</v>
      </c>
      <c r="C9" s="90"/>
      <c r="D9" s="91"/>
      <c r="E9" s="92">
        <v>-1.2</v>
      </c>
      <c r="F9" s="92">
        <v>0.2</v>
      </c>
      <c r="G9" s="92">
        <v>-0.1</v>
      </c>
      <c r="H9" s="92">
        <v>0.3</v>
      </c>
      <c r="I9" s="92">
        <v>-3.6</v>
      </c>
      <c r="J9" s="89" t="s">
        <v>127</v>
      </c>
      <c r="K9" s="91"/>
    </row>
    <row r="10" spans="1:21" x14ac:dyDescent="0.25">
      <c r="C10" s="93" t="s">
        <v>128</v>
      </c>
      <c r="D10" s="93"/>
      <c r="E10" s="94">
        <v>0</v>
      </c>
      <c r="F10" s="94">
        <v>0.5</v>
      </c>
      <c r="G10" s="94">
        <v>0.3</v>
      </c>
      <c r="H10" s="94">
        <v>0.8</v>
      </c>
      <c r="I10" s="94">
        <v>0</v>
      </c>
      <c r="J10" s="93" t="s">
        <v>129</v>
      </c>
      <c r="K10" s="93"/>
    </row>
    <row r="11" spans="1:21" x14ac:dyDescent="0.25">
      <c r="C11" s="95"/>
      <c r="D11" s="96" t="s">
        <v>130</v>
      </c>
      <c r="E11" s="97">
        <v>0</v>
      </c>
      <c r="F11" s="97"/>
      <c r="G11" s="97">
        <v>0.2</v>
      </c>
      <c r="H11" s="97"/>
      <c r="I11" s="97"/>
      <c r="J11" s="95"/>
      <c r="K11" s="96" t="s">
        <v>131</v>
      </c>
      <c r="N11" s="98"/>
      <c r="O11" s="98"/>
      <c r="P11" s="98"/>
      <c r="Q11" s="98"/>
      <c r="R11" s="98"/>
    </row>
    <row r="12" spans="1:21" x14ac:dyDescent="0.25">
      <c r="C12" s="95"/>
      <c r="D12" s="96" t="s">
        <v>132</v>
      </c>
      <c r="E12" s="97"/>
      <c r="F12" s="97"/>
      <c r="G12" s="97"/>
      <c r="H12" s="97">
        <v>0.1</v>
      </c>
      <c r="I12" s="97"/>
      <c r="J12" s="95"/>
      <c r="K12" s="96" t="s">
        <v>133</v>
      </c>
      <c r="N12" s="98"/>
      <c r="O12" s="98"/>
      <c r="P12" s="98"/>
      <c r="Q12" s="98"/>
      <c r="R12" s="98"/>
    </row>
    <row r="13" spans="1:21" x14ac:dyDescent="0.25">
      <c r="C13" s="95"/>
      <c r="D13" s="96" t="s">
        <v>134</v>
      </c>
      <c r="E13" s="97"/>
      <c r="F13" s="97"/>
      <c r="G13" s="97"/>
      <c r="H13" s="97">
        <v>0.1</v>
      </c>
      <c r="I13" s="97"/>
      <c r="J13" s="95"/>
      <c r="K13" s="96" t="s">
        <v>135</v>
      </c>
      <c r="N13" s="98"/>
      <c r="O13" s="98"/>
      <c r="P13" s="98"/>
      <c r="Q13" s="98"/>
      <c r="R13" s="98"/>
    </row>
    <row r="14" spans="1:21" x14ac:dyDescent="0.25">
      <c r="C14" s="95"/>
      <c r="D14" s="96" t="s">
        <v>136</v>
      </c>
      <c r="E14" s="97"/>
      <c r="F14" s="97"/>
      <c r="G14" s="97"/>
      <c r="H14" s="97">
        <v>0.4</v>
      </c>
      <c r="I14" s="97"/>
      <c r="J14" s="95"/>
      <c r="K14" s="96" t="s">
        <v>137</v>
      </c>
      <c r="N14" s="98"/>
      <c r="O14" s="98"/>
      <c r="P14" s="98"/>
      <c r="Q14" s="98"/>
      <c r="R14" s="98"/>
    </row>
    <row r="15" spans="1:21" x14ac:dyDescent="0.25">
      <c r="C15" s="95"/>
      <c r="D15" s="96" t="s">
        <v>138</v>
      </c>
      <c r="E15" s="97"/>
      <c r="F15" s="97"/>
      <c r="G15" s="97"/>
      <c r="H15" s="97">
        <v>0</v>
      </c>
      <c r="I15" s="97"/>
      <c r="J15" s="95"/>
      <c r="K15" s="96" t="s">
        <v>139</v>
      </c>
      <c r="N15" s="98"/>
      <c r="O15" s="98"/>
      <c r="P15" s="98"/>
      <c r="Q15" s="98"/>
      <c r="R15" s="98"/>
    </row>
    <row r="16" spans="1:21" ht="25.5" x14ac:dyDescent="0.25">
      <c r="C16" s="95"/>
      <c r="D16" s="96" t="s">
        <v>140</v>
      </c>
      <c r="E16" s="97"/>
      <c r="F16" s="97"/>
      <c r="G16" s="97"/>
      <c r="H16" s="97">
        <v>0.1</v>
      </c>
      <c r="I16" s="97"/>
      <c r="J16" s="95"/>
      <c r="K16" s="99" t="s">
        <v>141</v>
      </c>
      <c r="N16" s="98"/>
      <c r="O16" s="98"/>
      <c r="P16" s="98"/>
      <c r="Q16" s="98"/>
      <c r="R16" s="98"/>
    </row>
    <row r="17" spans="2:18" x14ac:dyDescent="0.25">
      <c r="C17" s="95"/>
      <c r="D17" s="96" t="s">
        <v>142</v>
      </c>
      <c r="E17" s="97"/>
      <c r="F17" s="97">
        <v>0.5</v>
      </c>
      <c r="G17" s="97">
        <v>0.1</v>
      </c>
      <c r="H17" s="97"/>
      <c r="I17" s="97"/>
      <c r="J17" s="95"/>
      <c r="K17" s="96" t="s">
        <v>143</v>
      </c>
      <c r="N17" s="98"/>
      <c r="O17" s="98"/>
      <c r="P17" s="98"/>
      <c r="Q17" s="98"/>
      <c r="R17" s="98"/>
    </row>
    <row r="18" spans="2:18" ht="9.75" customHeight="1" x14ac:dyDescent="0.25">
      <c r="C18" s="95"/>
      <c r="D18" s="100"/>
      <c r="E18" s="97"/>
      <c r="F18" s="97"/>
      <c r="G18" s="97"/>
      <c r="H18" s="97"/>
      <c r="I18" s="97"/>
      <c r="J18" s="95"/>
      <c r="K18" s="100"/>
      <c r="N18" s="98"/>
      <c r="O18" s="98"/>
      <c r="P18" s="98"/>
      <c r="Q18" s="98"/>
      <c r="R18" s="98"/>
    </row>
    <row r="19" spans="2:18" x14ac:dyDescent="0.25">
      <c r="C19" s="93" t="s">
        <v>144</v>
      </c>
      <c r="D19" s="101"/>
      <c r="E19" s="102">
        <v>1.3</v>
      </c>
      <c r="F19" s="102">
        <v>0.3</v>
      </c>
      <c r="G19" s="102">
        <v>0.3</v>
      </c>
      <c r="H19" s="102">
        <v>0.4</v>
      </c>
      <c r="I19" s="102">
        <v>3.6</v>
      </c>
      <c r="J19" s="93" t="s">
        <v>145</v>
      </c>
      <c r="K19" s="101"/>
      <c r="N19" s="98"/>
      <c r="O19" s="98"/>
      <c r="P19" s="98"/>
      <c r="Q19" s="98"/>
      <c r="R19" s="98"/>
    </row>
    <row r="20" spans="2:18" x14ac:dyDescent="0.25">
      <c r="C20" s="95"/>
      <c r="D20" s="96" t="s">
        <v>146</v>
      </c>
      <c r="E20" s="97">
        <v>-0.1</v>
      </c>
      <c r="F20" s="97">
        <v>0</v>
      </c>
      <c r="G20" s="97">
        <v>-0.2</v>
      </c>
      <c r="H20" s="97"/>
      <c r="I20" s="97"/>
      <c r="J20" s="95"/>
      <c r="K20" s="96" t="s">
        <v>147</v>
      </c>
      <c r="N20" s="98"/>
      <c r="O20" s="98"/>
      <c r="P20" s="98"/>
      <c r="Q20" s="98"/>
      <c r="R20" s="98"/>
    </row>
    <row r="21" spans="2:18" x14ac:dyDescent="0.25">
      <c r="C21" s="95"/>
      <c r="D21" s="96" t="s">
        <v>148</v>
      </c>
      <c r="E21" s="97">
        <v>1.3</v>
      </c>
      <c r="F21" s="97">
        <v>0.3</v>
      </c>
      <c r="G21" s="97">
        <v>0.5</v>
      </c>
      <c r="H21" s="97">
        <v>0.4</v>
      </c>
      <c r="I21" s="97">
        <v>2.9</v>
      </c>
      <c r="J21" s="95"/>
      <c r="K21" s="96" t="s">
        <v>149</v>
      </c>
      <c r="N21" s="98"/>
      <c r="O21" s="98"/>
      <c r="P21" s="98"/>
      <c r="Q21" s="98"/>
      <c r="R21" s="98"/>
    </row>
    <row r="22" spans="2:18" x14ac:dyDescent="0.25">
      <c r="C22" s="103"/>
      <c r="D22" s="96" t="s">
        <v>150</v>
      </c>
      <c r="E22" s="97">
        <v>0.1</v>
      </c>
      <c r="F22" s="97"/>
      <c r="G22" s="97">
        <v>0.1</v>
      </c>
      <c r="H22" s="97"/>
      <c r="I22" s="97">
        <v>0</v>
      </c>
      <c r="J22" s="103"/>
      <c r="K22" s="96" t="s">
        <v>151</v>
      </c>
      <c r="N22" s="98"/>
      <c r="O22" s="98"/>
      <c r="P22" s="98"/>
      <c r="Q22" s="98"/>
      <c r="R22" s="98"/>
    </row>
    <row r="23" spans="2:18" x14ac:dyDescent="0.25">
      <c r="C23" s="103"/>
      <c r="D23" s="104" t="s">
        <v>152</v>
      </c>
      <c r="E23" s="97"/>
      <c r="F23" s="97"/>
      <c r="G23" s="97"/>
      <c r="H23" s="97"/>
      <c r="I23" s="97">
        <v>0.7</v>
      </c>
      <c r="J23" s="103"/>
      <c r="K23" s="96" t="s">
        <v>153</v>
      </c>
      <c r="N23" s="98"/>
      <c r="O23" s="98"/>
      <c r="P23" s="98"/>
      <c r="Q23" s="98"/>
      <c r="R23" s="98"/>
    </row>
    <row r="24" spans="2:18" ht="9.75" customHeight="1" x14ac:dyDescent="0.25">
      <c r="C24" s="95"/>
      <c r="D24" s="96"/>
      <c r="E24" s="97"/>
      <c r="F24" s="97"/>
      <c r="G24" s="97"/>
      <c r="H24" s="97"/>
      <c r="I24" s="97"/>
      <c r="J24" s="95"/>
      <c r="K24" s="96"/>
      <c r="N24" s="98"/>
      <c r="O24" s="98"/>
      <c r="P24" s="98"/>
      <c r="Q24" s="98"/>
      <c r="R24" s="98"/>
    </row>
    <row r="25" spans="2:18" x14ac:dyDescent="0.25">
      <c r="B25" s="105" t="s">
        <v>154</v>
      </c>
      <c r="C25" s="91"/>
      <c r="D25" s="106"/>
      <c r="E25" s="107">
        <v>-1.4</v>
      </c>
      <c r="F25" s="107">
        <v>-0.3</v>
      </c>
      <c r="G25" s="107">
        <v>0</v>
      </c>
      <c r="H25" s="107">
        <v>0</v>
      </c>
      <c r="I25" s="107">
        <v>0</v>
      </c>
      <c r="J25" s="105" t="s">
        <v>155</v>
      </c>
      <c r="K25" s="106"/>
      <c r="N25" s="98"/>
      <c r="O25" s="98"/>
      <c r="P25" s="98"/>
      <c r="Q25" s="98"/>
      <c r="R25" s="98"/>
    </row>
    <row r="26" spans="2:18" x14ac:dyDescent="0.25">
      <c r="C26" s="93" t="s">
        <v>128</v>
      </c>
      <c r="D26" s="93"/>
      <c r="E26" s="94">
        <v>0</v>
      </c>
      <c r="F26" s="94">
        <v>0</v>
      </c>
      <c r="G26" s="94">
        <v>0</v>
      </c>
      <c r="H26" s="94">
        <v>0</v>
      </c>
      <c r="I26" s="94">
        <v>0</v>
      </c>
      <c r="J26" s="93" t="s">
        <v>129</v>
      </c>
      <c r="K26" s="93"/>
      <c r="N26" s="98"/>
      <c r="O26" s="98"/>
      <c r="P26" s="98"/>
      <c r="Q26" s="98"/>
      <c r="R26" s="98"/>
    </row>
    <row r="27" spans="2:18" x14ac:dyDescent="0.25">
      <c r="C27" s="93" t="s">
        <v>144</v>
      </c>
      <c r="D27" s="108"/>
      <c r="E27" s="102">
        <v>1.4</v>
      </c>
      <c r="F27" s="102">
        <v>0.3</v>
      </c>
      <c r="G27" s="102">
        <v>0</v>
      </c>
      <c r="H27" s="102">
        <v>0</v>
      </c>
      <c r="I27" s="102">
        <v>0</v>
      </c>
      <c r="J27" s="93" t="s">
        <v>145</v>
      </c>
      <c r="K27" s="108"/>
      <c r="N27" s="98"/>
      <c r="O27" s="98"/>
      <c r="P27" s="98"/>
      <c r="Q27" s="98"/>
      <c r="R27" s="98"/>
    </row>
    <row r="28" spans="2:18" x14ac:dyDescent="0.25">
      <c r="C28" s="95"/>
      <c r="D28" s="96" t="s">
        <v>156</v>
      </c>
      <c r="E28" s="97">
        <v>0.5</v>
      </c>
      <c r="F28" s="97"/>
      <c r="G28" s="97"/>
      <c r="H28" s="97"/>
      <c r="I28" s="97"/>
      <c r="J28" s="95"/>
      <c r="K28" s="96" t="s">
        <v>157</v>
      </c>
      <c r="N28" s="98"/>
      <c r="O28" s="98"/>
      <c r="P28" s="98"/>
      <c r="Q28" s="98"/>
      <c r="R28" s="98"/>
    </row>
    <row r="29" spans="2:18" x14ac:dyDescent="0.25">
      <c r="C29" s="95"/>
      <c r="D29" s="96" t="s">
        <v>158</v>
      </c>
      <c r="E29" s="97">
        <v>0.4</v>
      </c>
      <c r="F29" s="97">
        <v>0.1</v>
      </c>
      <c r="G29" s="97"/>
      <c r="H29" s="97"/>
      <c r="I29" s="97"/>
      <c r="J29" s="95"/>
      <c r="K29" s="96" t="s">
        <v>159</v>
      </c>
      <c r="N29" s="98"/>
      <c r="O29" s="98"/>
      <c r="P29" s="98"/>
      <c r="Q29" s="98"/>
      <c r="R29" s="98"/>
    </row>
    <row r="30" spans="2:18" x14ac:dyDescent="0.25">
      <c r="C30" s="95"/>
      <c r="D30" s="96" t="s">
        <v>160</v>
      </c>
      <c r="E30" s="97">
        <v>0.5</v>
      </c>
      <c r="F30" s="97">
        <v>0</v>
      </c>
      <c r="G30" s="97"/>
      <c r="H30" s="97"/>
      <c r="I30" s="97"/>
      <c r="J30" s="95"/>
      <c r="K30" s="96" t="s">
        <v>161</v>
      </c>
      <c r="N30" s="98"/>
      <c r="O30" s="98"/>
      <c r="P30" s="98"/>
      <c r="Q30" s="98"/>
      <c r="R30" s="98"/>
    </row>
    <row r="31" spans="2:18" x14ac:dyDescent="0.25">
      <c r="C31" s="95"/>
      <c r="D31" s="96" t="s">
        <v>162</v>
      </c>
      <c r="E31" s="97"/>
      <c r="F31" s="97">
        <v>0.2</v>
      </c>
      <c r="G31" s="97"/>
      <c r="H31" s="97"/>
      <c r="I31" s="97"/>
      <c r="J31" s="95"/>
      <c r="K31" s="96" t="s">
        <v>163</v>
      </c>
      <c r="N31" s="98"/>
      <c r="O31" s="98"/>
      <c r="P31" s="98"/>
      <c r="Q31" s="98"/>
      <c r="R31" s="98"/>
    </row>
    <row r="32" spans="2:18" x14ac:dyDescent="0.25">
      <c r="C32" s="95"/>
      <c r="D32" s="96" t="s">
        <v>164</v>
      </c>
      <c r="E32" s="97"/>
      <c r="F32" s="97">
        <v>0.1</v>
      </c>
      <c r="G32" s="97"/>
      <c r="H32" s="97"/>
      <c r="I32" s="97"/>
      <c r="J32" s="95"/>
      <c r="K32" s="96" t="s">
        <v>165</v>
      </c>
      <c r="N32" s="98"/>
      <c r="O32" s="98"/>
      <c r="P32" s="98"/>
      <c r="Q32" s="98"/>
      <c r="R32" s="98"/>
    </row>
    <row r="33" spans="2:18" ht="9" customHeight="1" x14ac:dyDescent="0.25">
      <c r="C33" s="95"/>
      <c r="D33" s="96"/>
      <c r="E33" s="97"/>
      <c r="F33" s="97"/>
      <c r="G33" s="97"/>
      <c r="H33" s="97"/>
      <c r="I33" s="97"/>
      <c r="J33" s="95"/>
      <c r="K33" s="96"/>
      <c r="N33" s="98"/>
      <c r="O33" s="98"/>
      <c r="P33" s="98"/>
      <c r="Q33" s="98"/>
      <c r="R33" s="98"/>
    </row>
    <row r="34" spans="2:18" ht="15.75" thickBot="1" x14ac:dyDescent="0.3">
      <c r="B34" s="109" t="s">
        <v>166</v>
      </c>
      <c r="C34" s="109"/>
      <c r="D34" s="110"/>
      <c r="E34" s="111">
        <v>-2.6</v>
      </c>
      <c r="F34" s="111">
        <v>-0.2</v>
      </c>
      <c r="G34" s="111">
        <v>-0.1</v>
      </c>
      <c r="H34" s="111">
        <v>0.3</v>
      </c>
      <c r="I34" s="111">
        <v>-3.6</v>
      </c>
      <c r="J34" s="110" t="s">
        <v>167</v>
      </c>
      <c r="K34" s="110"/>
      <c r="N34" s="98"/>
      <c r="O34" s="98"/>
      <c r="P34" s="98"/>
      <c r="Q34" s="98"/>
      <c r="R34" s="98"/>
    </row>
    <row r="35" spans="2:18" ht="23.25" customHeight="1" x14ac:dyDescent="0.25">
      <c r="C35" s="373" t="s">
        <v>168</v>
      </c>
      <c r="D35" s="373"/>
      <c r="E35" s="373"/>
      <c r="F35" s="373"/>
      <c r="G35" s="373"/>
      <c r="H35" s="373"/>
      <c r="I35" s="373"/>
      <c r="J35" s="373"/>
      <c r="K35" s="373"/>
      <c r="N35" s="98"/>
      <c r="O35" s="98"/>
      <c r="P35" s="98"/>
      <c r="Q35" s="98"/>
      <c r="R35" s="98"/>
    </row>
    <row r="36" spans="2:18" ht="30" customHeight="1" x14ac:dyDescent="0.25">
      <c r="C36" s="374" t="s">
        <v>169</v>
      </c>
      <c r="D36" s="374"/>
      <c r="E36" s="374"/>
      <c r="F36" s="374"/>
      <c r="G36" s="374"/>
      <c r="H36" s="374"/>
      <c r="I36" s="374"/>
      <c r="J36" s="374"/>
      <c r="K36" s="374"/>
    </row>
    <row r="38" spans="2:18" x14ac:dyDescent="0.25">
      <c r="D38" t="s">
        <v>170</v>
      </c>
      <c r="E38" s="112">
        <v>179929.81100000002</v>
      </c>
      <c r="F38" s="112">
        <v>176166.57800000001</v>
      </c>
      <c r="G38" s="112">
        <v>168397.96900000001</v>
      </c>
      <c r="H38" s="112">
        <v>170269.32699999999</v>
      </c>
      <c r="I38" s="112">
        <v>173446.19100000002</v>
      </c>
    </row>
  </sheetData>
  <mergeCells count="9">
    <mergeCell ref="C35:K35"/>
    <mergeCell ref="C36:K36"/>
    <mergeCell ref="A1:C1"/>
    <mergeCell ref="C2:K2"/>
    <mergeCell ref="C3:K3"/>
    <mergeCell ref="C5:D8"/>
    <mergeCell ref="E5:I5"/>
    <mergeCell ref="J5:K8"/>
    <mergeCell ref="E7:I7"/>
  </mergeCells>
  <hyperlinks>
    <hyperlink ref="A1" location="Índice!A1" display="Índice"/>
  </hyperlinks>
  <pageMargins left="0.70866141732283472" right="0.70866141732283472" top="0.74803149606299213" bottom="0.74803149606299213" header="0.31496062992125984" footer="0.31496062992125984"/>
  <pageSetup paperSize="9" scale="71"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V16"/>
  <sheetViews>
    <sheetView showGridLines="0" workbookViewId="0"/>
  </sheetViews>
  <sheetFormatPr defaultRowHeight="15" x14ac:dyDescent="0.25"/>
  <cols>
    <col min="2" max="2" width="11.85546875" bestFit="1" customWidth="1"/>
    <col min="3" max="47" width="6.42578125" customWidth="1"/>
    <col min="48" max="48" width="12.42578125" bestFit="1" customWidth="1"/>
  </cols>
  <sheetData>
    <row r="1" spans="1:48" ht="15.75" x14ac:dyDescent="0.25">
      <c r="A1" s="26" t="s">
        <v>1</v>
      </c>
    </row>
    <row r="2" spans="1:48" ht="15" customHeight="1" x14ac:dyDescent="0.25">
      <c r="B2" s="350" t="s">
        <v>371</v>
      </c>
      <c r="C2" s="350"/>
      <c r="D2" s="350"/>
      <c r="E2" s="350"/>
      <c r="F2" s="350"/>
      <c r="G2" s="350"/>
      <c r="H2" s="350"/>
      <c r="I2" s="350"/>
      <c r="J2" s="350"/>
      <c r="K2" s="350"/>
      <c r="L2" s="350"/>
      <c r="M2" s="350"/>
      <c r="N2" s="350"/>
      <c r="O2" s="350"/>
      <c r="P2" s="350"/>
      <c r="Q2" s="350"/>
      <c r="R2" s="350"/>
      <c r="S2" s="350"/>
      <c r="T2" s="350"/>
      <c r="U2" s="350"/>
      <c r="V2" s="350"/>
      <c r="W2" s="350"/>
      <c r="X2" s="350"/>
      <c r="Y2" s="350"/>
      <c r="Z2" s="350"/>
      <c r="AA2" s="350"/>
      <c r="AB2" s="350"/>
      <c r="AC2" s="350"/>
      <c r="AD2" s="350"/>
      <c r="AE2" s="350"/>
      <c r="AF2" s="350"/>
      <c r="AG2" s="350"/>
      <c r="AH2" s="350"/>
      <c r="AI2" s="350"/>
      <c r="AJ2" s="350"/>
      <c r="AK2" s="350"/>
      <c r="AL2" s="350"/>
      <c r="AM2" s="350"/>
      <c r="AN2" s="350"/>
      <c r="AO2" s="350"/>
      <c r="AP2" s="350"/>
      <c r="AQ2" s="350"/>
      <c r="AR2" s="350"/>
      <c r="AS2" s="350"/>
      <c r="AT2" s="350"/>
      <c r="AU2" s="350"/>
      <c r="AV2" s="350"/>
    </row>
    <row r="3" spans="1:48" ht="15" customHeight="1" x14ac:dyDescent="0.25">
      <c r="B3" s="350" t="s">
        <v>372</v>
      </c>
      <c r="C3" s="350"/>
      <c r="D3" s="350"/>
      <c r="E3" s="350"/>
      <c r="F3" s="350"/>
      <c r="G3" s="350"/>
      <c r="H3" s="350"/>
      <c r="I3" s="350"/>
      <c r="J3" s="350"/>
      <c r="K3" s="350"/>
      <c r="L3" s="350"/>
      <c r="M3" s="350"/>
      <c r="N3" s="350"/>
      <c r="O3" s="350"/>
      <c r="P3" s="350"/>
      <c r="Q3" s="350"/>
      <c r="R3" s="350"/>
      <c r="S3" s="350"/>
      <c r="T3" s="350"/>
      <c r="U3" s="350"/>
      <c r="V3" s="350"/>
      <c r="W3" s="350"/>
      <c r="X3" s="350"/>
      <c r="Y3" s="350"/>
      <c r="Z3" s="350"/>
      <c r="AA3" s="350"/>
      <c r="AB3" s="350"/>
      <c r="AC3" s="350"/>
      <c r="AD3" s="350"/>
      <c r="AE3" s="350"/>
      <c r="AF3" s="350"/>
      <c r="AG3" s="350"/>
      <c r="AH3" s="350"/>
      <c r="AI3" s="350"/>
      <c r="AJ3" s="350"/>
      <c r="AK3" s="350"/>
      <c r="AL3" s="350"/>
      <c r="AM3" s="350"/>
      <c r="AN3" s="350"/>
      <c r="AO3" s="350"/>
      <c r="AP3" s="350"/>
      <c r="AQ3" s="350"/>
      <c r="AR3" s="350"/>
      <c r="AS3" s="350"/>
      <c r="AT3" s="350"/>
      <c r="AU3" s="350"/>
      <c r="AV3" s="350"/>
    </row>
    <row r="4" spans="1:48" x14ac:dyDescent="0.25">
      <c r="B4" s="9" t="s">
        <v>3</v>
      </c>
    </row>
    <row r="5" spans="1:48" x14ac:dyDescent="0.25">
      <c r="B5" s="238"/>
      <c r="C5" s="364" t="s">
        <v>373</v>
      </c>
      <c r="D5" s="352"/>
      <c r="E5" s="394"/>
      <c r="F5" s="364" t="s">
        <v>374</v>
      </c>
      <c r="G5" s="352"/>
      <c r="H5" s="394"/>
      <c r="I5" s="364" t="s">
        <v>375</v>
      </c>
      <c r="J5" s="352"/>
      <c r="K5" s="394"/>
      <c r="L5" s="364" t="s">
        <v>376</v>
      </c>
      <c r="M5" s="352"/>
      <c r="N5" s="394"/>
      <c r="O5" s="364" t="s">
        <v>377</v>
      </c>
      <c r="P5" s="352"/>
      <c r="Q5" s="394"/>
      <c r="R5" s="364" t="s">
        <v>378</v>
      </c>
      <c r="S5" s="352"/>
      <c r="T5" s="394"/>
      <c r="U5" s="364" t="s">
        <v>379</v>
      </c>
      <c r="V5" s="352"/>
      <c r="W5" s="394"/>
      <c r="X5" s="364" t="s">
        <v>380</v>
      </c>
      <c r="Y5" s="352"/>
      <c r="Z5" s="394"/>
      <c r="AA5" s="364" t="s">
        <v>381</v>
      </c>
      <c r="AB5" s="352"/>
      <c r="AC5" s="394"/>
      <c r="AD5" s="364" t="s">
        <v>382</v>
      </c>
      <c r="AE5" s="352"/>
      <c r="AF5" s="394"/>
      <c r="AG5" s="364" t="s">
        <v>383</v>
      </c>
      <c r="AH5" s="352"/>
      <c r="AI5" s="394"/>
      <c r="AJ5" s="364" t="s">
        <v>384</v>
      </c>
      <c r="AK5" s="352"/>
      <c r="AL5" s="394"/>
      <c r="AM5" s="364" t="s">
        <v>385</v>
      </c>
      <c r="AN5" s="352"/>
      <c r="AO5" s="394"/>
      <c r="AP5" s="364" t="s">
        <v>386</v>
      </c>
      <c r="AQ5" s="352"/>
      <c r="AR5" s="394"/>
      <c r="AS5" s="364" t="s">
        <v>387</v>
      </c>
      <c r="AT5" s="352"/>
      <c r="AU5" s="352"/>
      <c r="AV5" s="238"/>
    </row>
    <row r="6" spans="1:48" ht="15" customHeight="1" x14ac:dyDescent="0.25">
      <c r="B6" s="239"/>
      <c r="C6" s="391" t="s">
        <v>388</v>
      </c>
      <c r="D6" s="392"/>
      <c r="E6" s="393"/>
      <c r="F6" s="395" t="s">
        <v>389</v>
      </c>
      <c r="G6" s="396"/>
      <c r="H6" s="397"/>
      <c r="I6" s="391" t="s">
        <v>390</v>
      </c>
      <c r="J6" s="392"/>
      <c r="K6" s="393"/>
      <c r="L6" s="391" t="s">
        <v>391</v>
      </c>
      <c r="M6" s="392"/>
      <c r="N6" s="393"/>
      <c r="O6" s="391" t="s">
        <v>392</v>
      </c>
      <c r="P6" s="392"/>
      <c r="Q6" s="393"/>
      <c r="R6" s="391" t="s">
        <v>393</v>
      </c>
      <c r="S6" s="392"/>
      <c r="T6" s="393"/>
      <c r="U6" s="391" t="s">
        <v>394</v>
      </c>
      <c r="V6" s="392"/>
      <c r="W6" s="393"/>
      <c r="X6" s="391" t="s">
        <v>395</v>
      </c>
      <c r="Y6" s="392"/>
      <c r="Z6" s="393"/>
      <c r="AA6" s="391" t="s">
        <v>396</v>
      </c>
      <c r="AB6" s="392"/>
      <c r="AC6" s="393"/>
      <c r="AD6" s="388" t="s">
        <v>397</v>
      </c>
      <c r="AE6" s="389"/>
      <c r="AF6" s="390"/>
      <c r="AG6" s="391" t="s">
        <v>398</v>
      </c>
      <c r="AH6" s="392"/>
      <c r="AI6" s="393"/>
      <c r="AJ6" s="391" t="s">
        <v>384</v>
      </c>
      <c r="AK6" s="392"/>
      <c r="AL6" s="393"/>
      <c r="AM6" s="391" t="s">
        <v>399</v>
      </c>
      <c r="AN6" s="392"/>
      <c r="AO6" s="393"/>
      <c r="AP6" s="391" t="s">
        <v>400</v>
      </c>
      <c r="AQ6" s="392"/>
      <c r="AR6" s="393"/>
      <c r="AS6" s="391" t="s">
        <v>401</v>
      </c>
      <c r="AT6" s="392"/>
      <c r="AU6" s="392"/>
      <c r="AV6" s="239"/>
    </row>
    <row r="7" spans="1:48" x14ac:dyDescent="0.25">
      <c r="B7" s="240"/>
      <c r="C7" s="241">
        <v>2014</v>
      </c>
      <c r="D7" s="242">
        <v>2015</v>
      </c>
      <c r="E7" s="243">
        <v>2016</v>
      </c>
      <c r="F7" s="241">
        <v>2014</v>
      </c>
      <c r="G7" s="244">
        <v>2015</v>
      </c>
      <c r="H7" s="245">
        <v>2016</v>
      </c>
      <c r="I7" s="241">
        <v>2014</v>
      </c>
      <c r="J7" s="244">
        <v>2015</v>
      </c>
      <c r="K7" s="245">
        <v>2016</v>
      </c>
      <c r="L7" s="241">
        <v>2014</v>
      </c>
      <c r="M7" s="244">
        <v>2015</v>
      </c>
      <c r="N7" s="245">
        <v>2016</v>
      </c>
      <c r="O7" s="241">
        <v>2014</v>
      </c>
      <c r="P7" s="244">
        <v>2015</v>
      </c>
      <c r="Q7" s="245">
        <v>2016</v>
      </c>
      <c r="R7" s="241">
        <v>2014</v>
      </c>
      <c r="S7" s="244">
        <v>2015</v>
      </c>
      <c r="T7" s="245">
        <v>2016</v>
      </c>
      <c r="U7" s="241">
        <v>2014</v>
      </c>
      <c r="V7" s="244">
        <v>2015</v>
      </c>
      <c r="W7" s="245">
        <v>2016</v>
      </c>
      <c r="X7" s="241">
        <v>2014</v>
      </c>
      <c r="Y7" s="244">
        <v>2015</v>
      </c>
      <c r="Z7" s="245">
        <v>2016</v>
      </c>
      <c r="AA7" s="241">
        <v>2014</v>
      </c>
      <c r="AB7" s="244">
        <v>2015</v>
      </c>
      <c r="AC7" s="245">
        <v>2016</v>
      </c>
      <c r="AD7" s="241">
        <v>2014</v>
      </c>
      <c r="AE7" s="244">
        <v>2015</v>
      </c>
      <c r="AF7" s="245">
        <v>2016</v>
      </c>
      <c r="AG7" s="241">
        <v>2014</v>
      </c>
      <c r="AH7" s="244">
        <v>2015</v>
      </c>
      <c r="AI7" s="245">
        <v>2016</v>
      </c>
      <c r="AJ7" s="241">
        <v>2014</v>
      </c>
      <c r="AK7" s="244">
        <v>2015</v>
      </c>
      <c r="AL7" s="245">
        <v>2016</v>
      </c>
      <c r="AM7" s="241">
        <v>2014</v>
      </c>
      <c r="AN7" s="244">
        <v>2015</v>
      </c>
      <c r="AO7" s="245">
        <v>2016</v>
      </c>
      <c r="AP7" s="241">
        <v>2014</v>
      </c>
      <c r="AQ7" s="244">
        <v>2015</v>
      </c>
      <c r="AR7" s="245">
        <v>2016</v>
      </c>
      <c r="AS7" s="241">
        <v>2014</v>
      </c>
      <c r="AT7" s="244">
        <v>2015</v>
      </c>
      <c r="AU7" s="244">
        <v>2016</v>
      </c>
      <c r="AV7" s="240"/>
    </row>
    <row r="8" spans="1:48" x14ac:dyDescent="0.25">
      <c r="B8" s="246" t="s">
        <v>402</v>
      </c>
      <c r="C8" s="247">
        <v>3.4</v>
      </c>
      <c r="D8" s="248">
        <v>3.1</v>
      </c>
      <c r="E8" s="249">
        <v>3.6</v>
      </c>
      <c r="F8" s="247">
        <v>1.8</v>
      </c>
      <c r="G8" s="248">
        <v>2</v>
      </c>
      <c r="H8" s="249">
        <v>2.2000000000000002</v>
      </c>
      <c r="I8" s="247">
        <v>2.4</v>
      </c>
      <c r="J8" s="248">
        <v>2.6</v>
      </c>
      <c r="K8" s="249">
        <v>2.8</v>
      </c>
      <c r="L8" s="247">
        <v>-0.1</v>
      </c>
      <c r="M8" s="248">
        <v>0.6</v>
      </c>
      <c r="N8" s="249">
        <v>1</v>
      </c>
      <c r="O8" s="247">
        <v>1.6</v>
      </c>
      <c r="P8" s="248">
        <v>1.5</v>
      </c>
      <c r="Q8" s="249">
        <v>1.6</v>
      </c>
      <c r="R8" s="247">
        <v>3</v>
      </c>
      <c r="S8" s="248">
        <v>2.5</v>
      </c>
      <c r="T8" s="249">
        <v>2.2000000000000002</v>
      </c>
      <c r="U8" s="247">
        <v>0.2</v>
      </c>
      <c r="V8" s="248">
        <v>1.2</v>
      </c>
      <c r="W8" s="249">
        <v>1.5</v>
      </c>
      <c r="X8" s="247">
        <v>-0.4</v>
      </c>
      <c r="Y8" s="248">
        <v>0.8</v>
      </c>
      <c r="Z8" s="249">
        <v>1.3</v>
      </c>
      <c r="AA8" s="247">
        <v>1.4</v>
      </c>
      <c r="AB8" s="248">
        <v>3.1</v>
      </c>
      <c r="AC8" s="249">
        <v>2.5</v>
      </c>
      <c r="AD8" s="247">
        <v>0.9</v>
      </c>
      <c r="AE8" s="248">
        <v>1.5</v>
      </c>
      <c r="AF8" s="249">
        <v>1.6</v>
      </c>
      <c r="AG8" s="247">
        <v>4.5999999999999996</v>
      </c>
      <c r="AH8" s="248">
        <v>4</v>
      </c>
      <c r="AI8" s="249">
        <v>4.5</v>
      </c>
      <c r="AJ8" s="247">
        <v>7.3</v>
      </c>
      <c r="AK8" s="248">
        <v>6.8</v>
      </c>
      <c r="AL8" s="249">
        <v>6.3</v>
      </c>
      <c r="AM8" s="247">
        <v>0.1</v>
      </c>
      <c r="AN8" s="248">
        <v>-3</v>
      </c>
      <c r="AO8" s="249">
        <v>-1</v>
      </c>
      <c r="AP8" s="247">
        <v>7.3</v>
      </c>
      <c r="AQ8" s="248">
        <v>7.3</v>
      </c>
      <c r="AR8" s="249">
        <v>7.5</v>
      </c>
      <c r="AS8" s="247">
        <v>0.6</v>
      </c>
      <c r="AT8" s="248">
        <v>-3.8</v>
      </c>
      <c r="AU8" s="248">
        <v>-0.6</v>
      </c>
      <c r="AV8" s="246" t="s">
        <v>403</v>
      </c>
    </row>
    <row r="9" spans="1:48" x14ac:dyDescent="0.25">
      <c r="B9" s="250" t="s">
        <v>404</v>
      </c>
      <c r="C9" s="251">
        <v>3.4</v>
      </c>
      <c r="D9" s="252">
        <v>3.8</v>
      </c>
      <c r="E9" s="253">
        <v>4</v>
      </c>
      <c r="F9" s="251">
        <v>1.8</v>
      </c>
      <c r="G9" s="252">
        <v>2.2999999999999998</v>
      </c>
      <c r="H9" s="253">
        <v>2.4</v>
      </c>
      <c r="I9" s="251">
        <v>2.4</v>
      </c>
      <c r="J9" s="252">
        <v>3.1</v>
      </c>
      <c r="K9" s="253">
        <v>3</v>
      </c>
      <c r="L9" s="251">
        <v>-0.1</v>
      </c>
      <c r="M9" s="252">
        <v>0.8</v>
      </c>
      <c r="N9" s="253">
        <v>0.8</v>
      </c>
      <c r="O9" s="251">
        <v>1.6</v>
      </c>
      <c r="P9" s="252">
        <v>1.5</v>
      </c>
      <c r="Q9" s="253">
        <v>1.8</v>
      </c>
      <c r="R9" s="251">
        <v>3</v>
      </c>
      <c r="S9" s="252">
        <v>2.7</v>
      </c>
      <c r="T9" s="253">
        <v>2.4</v>
      </c>
      <c r="U9" s="251">
        <v>0.2</v>
      </c>
      <c r="V9" s="252">
        <v>1</v>
      </c>
      <c r="W9" s="253">
        <v>1.6</v>
      </c>
      <c r="X9" s="251">
        <v>-0.4</v>
      </c>
      <c r="Y9" s="252">
        <v>0.9</v>
      </c>
      <c r="Z9" s="253">
        <v>1.3</v>
      </c>
      <c r="AA9" s="251">
        <v>1.4</v>
      </c>
      <c r="AB9" s="252">
        <v>1.7</v>
      </c>
      <c r="AC9" s="253">
        <v>1.8</v>
      </c>
      <c r="AD9" s="251">
        <v>0.9</v>
      </c>
      <c r="AE9" s="252">
        <v>1.3</v>
      </c>
      <c r="AF9" s="253">
        <v>1.7</v>
      </c>
      <c r="AG9" s="251">
        <v>4.5999999999999996</v>
      </c>
      <c r="AH9" s="252">
        <v>5</v>
      </c>
      <c r="AI9" s="253">
        <v>5.2</v>
      </c>
      <c r="AJ9" s="251">
        <v>7.3</v>
      </c>
      <c r="AK9" s="252">
        <v>7.1</v>
      </c>
      <c r="AL9" s="253">
        <v>6.8</v>
      </c>
      <c r="AM9" s="251">
        <v>0.1</v>
      </c>
      <c r="AN9" s="252">
        <v>1.4</v>
      </c>
      <c r="AO9" s="253">
        <v>2.2000000000000002</v>
      </c>
      <c r="AP9" s="251">
        <v>7.3</v>
      </c>
      <c r="AQ9" s="252">
        <v>6.4</v>
      </c>
      <c r="AR9" s="253">
        <v>6.5</v>
      </c>
      <c r="AS9" s="251">
        <v>0.6</v>
      </c>
      <c r="AT9" s="252">
        <v>0.5</v>
      </c>
      <c r="AU9" s="252">
        <v>1.5</v>
      </c>
      <c r="AV9" s="250" t="s">
        <v>405</v>
      </c>
    </row>
    <row r="10" spans="1:48" x14ac:dyDescent="0.25">
      <c r="B10" s="254" t="s">
        <v>406</v>
      </c>
      <c r="C10" s="255" t="s">
        <v>227</v>
      </c>
      <c r="D10" s="256">
        <v>100</v>
      </c>
      <c r="E10" s="257" t="s">
        <v>227</v>
      </c>
      <c r="F10" s="255" t="s">
        <v>227</v>
      </c>
      <c r="G10" s="256">
        <v>61</v>
      </c>
      <c r="H10" s="257" t="s">
        <v>227</v>
      </c>
      <c r="I10" s="255" t="s">
        <v>227</v>
      </c>
      <c r="J10" s="256">
        <v>22</v>
      </c>
      <c r="K10" s="257" t="s">
        <v>227</v>
      </c>
      <c r="L10" s="255" t="s">
        <v>227</v>
      </c>
      <c r="M10" s="256">
        <v>6</v>
      </c>
      <c r="N10" s="257" t="s">
        <v>227</v>
      </c>
      <c r="O10" s="255" t="s">
        <v>227</v>
      </c>
      <c r="P10" s="256">
        <v>5</v>
      </c>
      <c r="Q10" s="257" t="s">
        <v>227</v>
      </c>
      <c r="R10" s="255" t="s">
        <v>227</v>
      </c>
      <c r="S10" s="256">
        <v>4</v>
      </c>
      <c r="T10" s="257" t="s">
        <v>227</v>
      </c>
      <c r="U10" s="255" t="s">
        <v>227</v>
      </c>
      <c r="V10" s="256">
        <v>4</v>
      </c>
      <c r="W10" s="257" t="s">
        <v>227</v>
      </c>
      <c r="X10" s="255" t="s">
        <v>227</v>
      </c>
      <c r="Y10" s="256">
        <v>3</v>
      </c>
      <c r="Z10" s="257" t="s">
        <v>227</v>
      </c>
      <c r="AA10" s="255" t="s">
        <v>227</v>
      </c>
      <c r="AB10" s="256">
        <v>2</v>
      </c>
      <c r="AC10" s="257" t="s">
        <v>227</v>
      </c>
      <c r="AD10" s="255" t="s">
        <v>227</v>
      </c>
      <c r="AE10" s="256">
        <v>17</v>
      </c>
      <c r="AF10" s="257" t="s">
        <v>227</v>
      </c>
      <c r="AG10" s="255" t="s">
        <v>227</v>
      </c>
      <c r="AH10" s="256">
        <v>39</v>
      </c>
      <c r="AI10" s="257" t="s">
        <v>227</v>
      </c>
      <c r="AJ10" s="255" t="s">
        <v>227</v>
      </c>
      <c r="AK10" s="256">
        <v>13</v>
      </c>
      <c r="AL10" s="257" t="s">
        <v>227</v>
      </c>
      <c r="AM10" s="255" t="s">
        <v>227</v>
      </c>
      <c r="AN10" s="256">
        <v>3</v>
      </c>
      <c r="AO10" s="257" t="s">
        <v>227</v>
      </c>
      <c r="AP10" s="255" t="s">
        <v>227</v>
      </c>
      <c r="AQ10" s="256">
        <v>3</v>
      </c>
      <c r="AR10" s="257" t="s">
        <v>227</v>
      </c>
      <c r="AS10" s="255" t="s">
        <v>227</v>
      </c>
      <c r="AT10" s="256">
        <v>2</v>
      </c>
      <c r="AU10" s="258" t="s">
        <v>227</v>
      </c>
      <c r="AV10" s="254" t="s">
        <v>407</v>
      </c>
    </row>
    <row r="11" spans="1:48" ht="15" customHeight="1" x14ac:dyDescent="0.25">
      <c r="B11" s="348" t="s">
        <v>408</v>
      </c>
      <c r="C11" s="348"/>
      <c r="D11" s="348"/>
      <c r="E11" s="348"/>
      <c r="F11" s="348"/>
      <c r="G11" s="348"/>
      <c r="H11" s="348"/>
      <c r="I11" s="348"/>
      <c r="J11" s="348"/>
      <c r="K11" s="348"/>
      <c r="L11" s="348"/>
      <c r="M11" s="348"/>
      <c r="N11" s="348"/>
      <c r="O11" s="348"/>
      <c r="P11" s="348"/>
      <c r="Q11" s="348"/>
      <c r="R11" s="348"/>
      <c r="S11" s="348"/>
      <c r="T11" s="348"/>
      <c r="U11" s="348"/>
      <c r="V11" s="348"/>
      <c r="W11" s="348"/>
      <c r="X11" s="348"/>
      <c r="Y11" s="348"/>
      <c r="Z11" s="348"/>
      <c r="AA11" s="348"/>
      <c r="AB11" s="348"/>
      <c r="AC11" s="348"/>
      <c r="AD11" s="348"/>
      <c r="AE11" s="348"/>
      <c r="AF11" s="348"/>
      <c r="AG11" s="348"/>
      <c r="AH11" s="348"/>
      <c r="AI11" s="348"/>
      <c r="AJ11" s="348"/>
      <c r="AK11" s="348"/>
      <c r="AL11" s="348"/>
      <c r="AM11" s="348"/>
      <c r="AN11" s="348"/>
      <c r="AO11" s="348"/>
      <c r="AP11" s="348"/>
      <c r="AQ11" s="348"/>
      <c r="AR11" s="348"/>
      <c r="AS11" s="348"/>
      <c r="AT11" s="348"/>
      <c r="AU11" s="348"/>
      <c r="AV11" s="348"/>
    </row>
    <row r="12" spans="1:48" ht="15" customHeight="1" x14ac:dyDescent="0.25">
      <c r="B12" s="349" t="s">
        <v>409</v>
      </c>
      <c r="C12" s="349"/>
      <c r="D12" s="349"/>
      <c r="E12" s="349"/>
      <c r="F12" s="349"/>
      <c r="G12" s="349"/>
      <c r="H12" s="349"/>
      <c r="I12" s="349"/>
      <c r="J12" s="349"/>
      <c r="K12" s="349"/>
      <c r="L12" s="349"/>
      <c r="M12" s="349"/>
      <c r="N12" s="349"/>
      <c r="O12" s="349"/>
      <c r="P12" s="349"/>
      <c r="Q12" s="349"/>
      <c r="R12" s="349"/>
      <c r="S12" s="349"/>
      <c r="T12" s="349"/>
      <c r="U12" s="349"/>
      <c r="V12" s="349"/>
      <c r="W12" s="349"/>
      <c r="X12" s="349"/>
      <c r="Y12" s="349"/>
      <c r="Z12" s="349"/>
      <c r="AA12" s="349"/>
      <c r="AB12" s="349"/>
      <c r="AC12" s="349"/>
      <c r="AD12" s="349"/>
      <c r="AE12" s="349"/>
      <c r="AF12" s="349"/>
      <c r="AG12" s="349"/>
      <c r="AH12" s="349"/>
      <c r="AI12" s="349"/>
      <c r="AJ12" s="349"/>
      <c r="AK12" s="349"/>
      <c r="AL12" s="349"/>
      <c r="AM12" s="349"/>
      <c r="AN12" s="349"/>
      <c r="AO12" s="349"/>
      <c r="AP12" s="349"/>
      <c r="AQ12" s="349"/>
      <c r="AR12" s="349"/>
      <c r="AS12" s="349"/>
      <c r="AT12" s="349"/>
      <c r="AU12" s="349"/>
      <c r="AV12" s="349"/>
    </row>
    <row r="14" spans="1:48" x14ac:dyDescent="0.25">
      <c r="C14" s="98"/>
      <c r="D14" s="98"/>
      <c r="E14" s="98"/>
      <c r="F14" s="98"/>
      <c r="G14" s="98"/>
      <c r="H14" s="98"/>
      <c r="I14" s="98"/>
      <c r="J14" s="98"/>
      <c r="K14" s="98"/>
      <c r="L14" s="98"/>
      <c r="M14" s="98"/>
      <c r="N14" s="98"/>
      <c r="O14" s="98"/>
      <c r="P14" s="98"/>
      <c r="Q14" s="98"/>
      <c r="R14" s="98"/>
      <c r="S14" s="98"/>
      <c r="T14" s="98"/>
      <c r="U14" s="98"/>
      <c r="V14" s="98"/>
      <c r="W14" s="98"/>
      <c r="X14" s="98"/>
      <c r="Y14" s="98"/>
      <c r="Z14" s="98"/>
      <c r="AA14" s="98"/>
      <c r="AB14" s="98"/>
      <c r="AC14" s="98"/>
      <c r="AD14" s="98"/>
      <c r="AE14" s="98"/>
      <c r="AF14" s="98"/>
      <c r="AG14" s="98"/>
      <c r="AH14" s="98"/>
      <c r="AI14" s="98"/>
      <c r="AJ14" s="98"/>
      <c r="AK14" s="98"/>
      <c r="AL14" s="98"/>
      <c r="AM14" s="98"/>
      <c r="AN14" s="98"/>
      <c r="AO14" s="98"/>
      <c r="AP14" s="98"/>
      <c r="AQ14" s="98"/>
      <c r="AR14" s="98"/>
      <c r="AS14" s="98"/>
      <c r="AT14" s="98"/>
      <c r="AU14" s="98"/>
    </row>
    <row r="15" spans="1:48" x14ac:dyDescent="0.25">
      <c r="C15" s="98"/>
      <c r="D15" s="98"/>
      <c r="E15" s="98"/>
      <c r="F15" s="98"/>
      <c r="G15" s="98"/>
      <c r="H15" s="98"/>
      <c r="I15" s="98"/>
      <c r="J15" s="98"/>
      <c r="K15" s="98"/>
      <c r="L15" s="98"/>
      <c r="M15" s="98"/>
      <c r="N15" s="98"/>
      <c r="O15" s="98"/>
      <c r="P15" s="98"/>
      <c r="Q15" s="98"/>
      <c r="R15" s="98"/>
      <c r="S15" s="98"/>
      <c r="T15" s="98"/>
      <c r="U15" s="98"/>
      <c r="V15" s="98"/>
      <c r="W15" s="98"/>
      <c r="X15" s="98"/>
      <c r="Y15" s="98"/>
      <c r="Z15" s="98"/>
      <c r="AA15" s="98"/>
      <c r="AB15" s="98"/>
      <c r="AC15" s="98"/>
      <c r="AD15" s="98"/>
      <c r="AE15" s="98"/>
      <c r="AF15" s="98"/>
      <c r="AG15" s="98"/>
      <c r="AH15" s="98"/>
      <c r="AI15" s="98"/>
      <c r="AJ15" s="98"/>
      <c r="AK15" s="98"/>
      <c r="AL15" s="98"/>
      <c r="AM15" s="98"/>
      <c r="AN15" s="98"/>
      <c r="AO15" s="98"/>
      <c r="AP15" s="98"/>
      <c r="AQ15" s="98"/>
      <c r="AR15" s="98"/>
      <c r="AS15" s="98"/>
      <c r="AT15" s="98"/>
      <c r="AU15" s="98"/>
    </row>
    <row r="16" spans="1:48" ht="15.75" x14ac:dyDescent="0.25">
      <c r="B16" s="78"/>
      <c r="C16" s="259"/>
      <c r="D16" s="259"/>
      <c r="E16" s="259"/>
      <c r="F16" s="259"/>
      <c r="G16" s="259"/>
      <c r="H16" s="259"/>
      <c r="I16" s="259"/>
      <c r="J16" s="259"/>
      <c r="K16" s="259"/>
      <c r="L16" s="259"/>
      <c r="M16" s="259"/>
      <c r="N16" s="259"/>
      <c r="O16" s="259"/>
      <c r="P16" s="259"/>
      <c r="Q16" s="259"/>
      <c r="R16" s="259"/>
      <c r="S16" s="259"/>
      <c r="T16" s="259"/>
      <c r="U16" s="259"/>
      <c r="V16" s="259"/>
      <c r="W16" s="259"/>
      <c r="X16" s="259"/>
      <c r="Y16" s="259"/>
      <c r="Z16" s="259"/>
      <c r="AA16" s="259"/>
      <c r="AB16" s="259"/>
      <c r="AC16" s="259"/>
      <c r="AD16" s="259"/>
      <c r="AE16" s="259"/>
      <c r="AF16" s="259"/>
      <c r="AG16" s="259"/>
      <c r="AH16" s="259"/>
      <c r="AI16" s="259"/>
      <c r="AJ16" s="259"/>
      <c r="AK16" s="259"/>
      <c r="AL16" s="259"/>
      <c r="AM16" s="259"/>
      <c r="AN16" s="259"/>
      <c r="AO16" s="259"/>
      <c r="AP16" s="259"/>
      <c r="AQ16" s="259"/>
      <c r="AR16" s="259"/>
      <c r="AS16" s="259"/>
      <c r="AT16" s="259"/>
      <c r="AU16" s="259"/>
    </row>
  </sheetData>
  <mergeCells count="34">
    <mergeCell ref="B2:AV2"/>
    <mergeCell ref="B3:AV3"/>
    <mergeCell ref="C5:E5"/>
    <mergeCell ref="F5:H5"/>
    <mergeCell ref="I5:K5"/>
    <mergeCell ref="L5:N5"/>
    <mergeCell ref="O5:Q5"/>
    <mergeCell ref="R5:T5"/>
    <mergeCell ref="U5:W5"/>
    <mergeCell ref="X5:Z5"/>
    <mergeCell ref="AS5:AU5"/>
    <mergeCell ref="AD5:AF5"/>
    <mergeCell ref="AG5:AI5"/>
    <mergeCell ref="AJ5:AL5"/>
    <mergeCell ref="AM5:AO5"/>
    <mergeCell ref="AP5:AR5"/>
    <mergeCell ref="AA5:AC5"/>
    <mergeCell ref="C6:E6"/>
    <mergeCell ref="F6:H6"/>
    <mergeCell ref="I6:K6"/>
    <mergeCell ref="L6:N6"/>
    <mergeCell ref="O6:Q6"/>
    <mergeCell ref="B11:AV11"/>
    <mergeCell ref="B12:AV12"/>
    <mergeCell ref="AD6:AF6"/>
    <mergeCell ref="AG6:AI6"/>
    <mergeCell ref="AJ6:AL6"/>
    <mergeCell ref="AM6:AO6"/>
    <mergeCell ref="AP6:AR6"/>
    <mergeCell ref="AS6:AU6"/>
    <mergeCell ref="R6:T6"/>
    <mergeCell ref="U6:W6"/>
    <mergeCell ref="X6:Z6"/>
    <mergeCell ref="AA6:AC6"/>
  </mergeCells>
  <hyperlinks>
    <hyperlink ref="A1" location="Índice!A1" display="Índice"/>
  </hyperlinks>
  <printOptions horizontalCentered="1"/>
  <pageMargins left="0.11811023622047245" right="0.11811023622047245" top="0.59055118110236227" bottom="0.15748031496062992" header="0.31496062992125984" footer="0.31496062992125984"/>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6F3D68AF62BB334AA9F1DB7491376A67" ma:contentTypeVersion="0" ma:contentTypeDescription="Criar um novo documento." ma:contentTypeScope="" ma:versionID="27c65491e8fd78533ee5e940b1b9f341">
  <xsd:schema xmlns:xsd="http://www.w3.org/2001/XMLSchema" xmlns:xs="http://www.w3.org/2001/XMLSchema" xmlns:p="http://schemas.microsoft.com/office/2006/metadata/properties" xmlns:ns2="084d2d1e-320f-4e62-acef-086338a5c15b" targetNamespace="http://schemas.microsoft.com/office/2006/metadata/properties" ma:root="true" ma:fieldsID="6ad86ab6e15bfe903e0d65db1c07606c" ns2:_="">
    <xsd:import namespace="084d2d1e-320f-4e62-acef-086338a5c15b"/>
    <xsd:element name="properties">
      <xsd:complexType>
        <xsd:sequence>
          <xsd:element name="documentManagement">
            <xsd:complexType>
              <xsd:all>
                <xsd:element ref="ns2:kdaf72f82f374c1a8eb4a0ab705a5584" minOccurs="0"/>
                <xsd:element ref="ns2:TaxCatchAll" minOccurs="0"/>
                <xsd:element ref="ns2:TaxCatchAllLab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4d2d1e-320f-4e62-acef-086338a5c15b" elementFormDefault="qualified">
    <xsd:import namespace="http://schemas.microsoft.com/office/2006/documentManagement/types"/>
    <xsd:import namespace="http://schemas.microsoft.com/office/infopath/2007/PartnerControls"/>
    <xsd:element name="kdaf72f82f374c1a8eb4a0ab705a5584" ma:index="8" nillable="true" ma:taxonomy="true" ma:internalName="kdaf72f82f374c1a8eb4a0ab705a5584" ma:taxonomyFieldName="Disponibilizar" ma:displayName="Disponibilizar" ma:default="" ma:fieldId="{4daf72f8-2f37-4c1a-8eb4-a0ab705a5584}" ma:taxonomyMulti="true" ma:sspId="a86c87d3-4d32-4f02-aa74-5455f2960c33" ma:termSetId="08b504a9-e672-4549-84cb-51859388be85" ma:anchorId="00000000-0000-0000-0000-000000000000" ma:open="false" ma:isKeyword="false">
      <xsd:complexType>
        <xsd:sequence>
          <xsd:element ref="pc:Terms" minOccurs="0" maxOccurs="1"/>
        </xsd:sequence>
      </xsd:complexType>
    </xsd:element>
    <xsd:element name="TaxCatchAll" ma:index="9" nillable="true" ma:displayName="Coluna Global de Taxonomia" ma:hidden="true" ma:list="{bf06e136-597d-49ee-80b7-3222e835fcad}" ma:internalName="TaxCatchAll" ma:showField="CatchAllData" ma:web="e3449974-b11e-4c73-8c74-391233068847">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Coluna Global de Taxonomia1" ma:hidden="true" ma:list="{bf06e136-597d-49ee-80b7-3222e835fcad}" ma:internalName="TaxCatchAllLabel" ma:readOnly="true" ma:showField="CatchAllDataLabel" ma:web="e3449974-b11e-4c73-8c74-39123306884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a86c87d3-4d32-4f02-aa74-5455f2960c33" ContentTypeId="0x0101"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kdaf72f82f374c1a8eb4a0ab705a5584 xmlns="084d2d1e-320f-4e62-acef-086338a5c15b">
      <Terms xmlns="http://schemas.microsoft.com/office/infopath/2007/PartnerControls"/>
    </kdaf72f82f374c1a8eb4a0ab705a5584>
    <TaxCatchAll xmlns="084d2d1e-320f-4e62-acef-086338a5c15b"/>
  </documentManagement>
</p:properties>
</file>

<file path=customXml/itemProps1.xml><?xml version="1.0" encoding="utf-8"?>
<ds:datastoreItem xmlns:ds="http://schemas.openxmlformats.org/officeDocument/2006/customXml" ds:itemID="{BC7C310F-2C60-4C7C-8903-18C5B37527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4d2d1e-320f-4e62-acef-086338a5c1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CD579C2-969F-4DEF-A989-58E37A2BD836}">
  <ds:schemaRefs>
    <ds:schemaRef ds:uri="Microsoft.SharePoint.Taxonomy.ContentTypeSync"/>
  </ds:schemaRefs>
</ds:datastoreItem>
</file>

<file path=customXml/itemProps3.xml><?xml version="1.0" encoding="utf-8"?>
<ds:datastoreItem xmlns:ds="http://schemas.openxmlformats.org/officeDocument/2006/customXml" ds:itemID="{FB1547E1-6EEC-472A-98E7-A298092BD2E1}">
  <ds:schemaRefs>
    <ds:schemaRef ds:uri="http://schemas.microsoft.com/sharepoint/v3/contenttype/forms"/>
  </ds:schemaRefs>
</ds:datastoreItem>
</file>

<file path=customXml/itemProps4.xml><?xml version="1.0" encoding="utf-8"?>
<ds:datastoreItem xmlns:ds="http://schemas.openxmlformats.org/officeDocument/2006/customXml" ds:itemID="{360982F5-A119-44FA-AC41-567E0B668415}">
  <ds:schemaRefs>
    <ds:schemaRef ds:uri="http://www.w3.org/XML/1998/namespace"/>
    <ds:schemaRef ds:uri="http://schemas.microsoft.com/office/2006/metadata/properties"/>
    <ds:schemaRef ds:uri="084d2d1e-320f-4e62-acef-086338a5c15b"/>
    <ds:schemaRef ds:uri="http://purl.org/dc/elements/1.1/"/>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25</vt:i4>
      </vt:variant>
      <vt:variant>
        <vt:lpstr>Intervalos com nome</vt:lpstr>
      </vt:variant>
      <vt:variant>
        <vt:i4>2</vt:i4>
      </vt:variant>
    </vt:vector>
  </HeadingPairs>
  <TitlesOfParts>
    <vt:vector size="27" baseType="lpstr">
      <vt:lpstr>Índice</vt:lpstr>
      <vt:lpstr>Quadro 1_Table 1</vt:lpstr>
      <vt:lpstr>Quadro 2_Table 2</vt:lpstr>
      <vt:lpstr>Quadro 3_Table 3</vt:lpstr>
      <vt:lpstr>Quadro 5_Table 5</vt:lpstr>
      <vt:lpstr>Quadro 6_Table 6</vt:lpstr>
      <vt:lpstr>Quadro 7_Table 7</vt:lpstr>
      <vt:lpstr>Quadro 8_Table 8</vt:lpstr>
      <vt:lpstr>Gráfico 1_Chart 1</vt:lpstr>
      <vt:lpstr>Gráfico 2_Chart 2</vt:lpstr>
      <vt:lpstr>Gráfico 3_Chart 3</vt:lpstr>
      <vt:lpstr>Gráfico 4_Chart 4</vt:lpstr>
      <vt:lpstr>Gráfico 5_Chart 5</vt:lpstr>
      <vt:lpstr>Gráfico 6_Chart 6</vt:lpstr>
      <vt:lpstr>Gráfico 7_Chart 7</vt:lpstr>
      <vt:lpstr>Gráfico 8_Chart 8</vt:lpstr>
      <vt:lpstr>Gráfico 9_Chart 9</vt:lpstr>
      <vt:lpstr>Gráfico 10_Chart 10</vt:lpstr>
      <vt:lpstr>Gráfico 11_Chart 11</vt:lpstr>
      <vt:lpstr>Gráfico 12_Chart 12</vt:lpstr>
      <vt:lpstr>Gráfico 13_Chart 13</vt:lpstr>
      <vt:lpstr>Gráfico 14_Chart 14</vt:lpstr>
      <vt:lpstr>Gráfico 15_Chart 15</vt:lpstr>
      <vt:lpstr>Gráfico 16_Chart 16</vt:lpstr>
      <vt:lpstr>Gráfico 17_Chart 17</vt:lpstr>
      <vt:lpstr>Índice!Área_de_Impressão</vt:lpstr>
      <vt:lpstr>'Quadro 5_Table 5'!Área_de_Impressão</vt:lpstr>
    </vt:vector>
  </TitlesOfParts>
  <Company>Conselho das Finanças Públicas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CFP | Finanças Públicas: Situação e Condicionantes 2015-2019</dc:title>
  <dc:creator>cfp@cfp.pt</dc:creator>
  <cp:lastModifiedBy>Jorge Trindade Garrido</cp:lastModifiedBy>
  <dcterms:created xsi:type="dcterms:W3CDTF">2014-10-07T11:29:57Z</dcterms:created>
  <dcterms:modified xsi:type="dcterms:W3CDTF">2015-10-14T09:22:05Z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0x0101006F3D68AF62BB334AA9F1DB7491376A67</vt:lpwstr>
  </property>
  <property fmtid="{D5CDD505-2E9C-101B-9397-08002B2CF9AE}" pid="3" name="Disponibilizar">
    <vt:lpwstr/>
  </property>
  <property fmtid="{D5CDD505-2E9C-101B-9397-08002B2CF9AE}" pid="4" name="Área de Atividade">
    <vt:lpwstr/>
  </property>
  <property fmtid="{D5CDD505-2E9C-101B-9397-08002B2CF9AE}" pid="5" name="cb3625efff2c4883989cd63b6c04d18d">
    <vt:lpwstr/>
  </property>
  <property fmtid="{D5CDD505-2E9C-101B-9397-08002B2CF9AE}" pid="6" name="_docset_NoMedatataSyncRequired">
    <vt:lpwstr>False</vt:lpwstr>
  </property>
  <property fmtid="{D5CDD505-2E9C-101B-9397-08002B2CF9AE}" pid="7" name="Fase">
    <vt:lpwstr>Concluído</vt:lpwstr>
  </property>
</Properties>
</file>