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laudia.henriques\Desktop\"/>
    </mc:Choice>
  </mc:AlternateContent>
  <bookViews>
    <workbookView xWindow="0" yWindow="0" windowWidth="28800" windowHeight="12435" tabRatio="861"/>
  </bookViews>
  <sheets>
    <sheet name="Índice" sheetId="1" r:id="rId1"/>
    <sheet name="Gráfico 1_Chart 1" sheetId="115" r:id="rId2"/>
    <sheet name="Gráfico 2_Chart 2" sheetId="116" r:id="rId3"/>
    <sheet name="Gráfico 3_Chart 3" sheetId="117" r:id="rId4"/>
    <sheet name="Gráfico 4_Chart 4" sheetId="118" r:id="rId5"/>
    <sheet name="Gráfico 5_Chart 5" sheetId="119" r:id="rId6"/>
    <sheet name="Gráfico 6_Chart 6" sheetId="120" r:id="rId7"/>
    <sheet name="Gráfico 7_Chart 7" sheetId="121" r:id="rId8"/>
    <sheet name="Gráfico 8_Chart 8" sheetId="102" r:id="rId9"/>
    <sheet name="Gráfico 9_Chart 9" sheetId="107" r:id="rId10"/>
    <sheet name="Gráfico 10_Chart 10" sheetId="112" r:id="rId11"/>
    <sheet name="Gráfico 11_Chart 11" sheetId="114" r:id="rId12"/>
    <sheet name="Gráfico 12_Chart 12" sheetId="103" r:id="rId13"/>
    <sheet name="Gráfico 13_Chart 13" sheetId="104" r:id="rId14"/>
    <sheet name="Gráfico 14_Chart 14" sheetId="97" r:id="rId15"/>
    <sheet name="Gráfico 15_Chart 15" sheetId="98" r:id="rId16"/>
    <sheet name="Gráfico 16_Chart 16" sheetId="122" r:id="rId17"/>
    <sheet name="Gráfico 17_Chart 17" sheetId="123" r:id="rId18"/>
    <sheet name="Gráfico 18_Chart 18" sheetId="124" r:id="rId19"/>
    <sheet name="Gráfico 19_Chart 19" sheetId="125" r:id="rId20"/>
    <sheet name="Gráfico 20_Chart 20" sheetId="126" r:id="rId21"/>
    <sheet name="Gráfico 21__Chart 21" sheetId="127" r:id="rId22"/>
    <sheet name="Gráfico 22_Chart 22" sheetId="128" r:id="rId23"/>
    <sheet name="Gráfico 23_Chart 23" sheetId="129" r:id="rId24"/>
    <sheet name="Gráfico 24_Chart 24" sheetId="130" r:id="rId25"/>
    <sheet name="Gráfico 25_Chart 25" sheetId="131" r:id="rId26"/>
    <sheet name="Gráfico 26__Chart 26" sheetId="108" r:id="rId27"/>
    <sheet name="Gráfico 27_Chart 27" sheetId="109" r:id="rId28"/>
    <sheet name="Gráfico 28_Chart 28" sheetId="132" r:id="rId29"/>
    <sheet name="Gráfico 29__Chart 29" sheetId="133" r:id="rId30"/>
    <sheet name="Gráfico 30_Chart 30" sheetId="110" r:id="rId31"/>
    <sheet name="Gráfico 31_Chart 31" sheetId="111" r:id="rId32"/>
    <sheet name="Gráfico 32_Chart 32" sheetId="134" r:id="rId33"/>
    <sheet name="Gráfico 33_Chart 33" sheetId="135" r:id="rId34"/>
    <sheet name="Quadro 1_Table 1" sheetId="136" r:id="rId35"/>
    <sheet name="Quadro 2_Table 2" sheetId="137" r:id="rId36"/>
    <sheet name="Quadro 3_Table 3" sheetId="101" r:id="rId37"/>
    <sheet name="Quadro 5_Table 5" sheetId="113" r:id="rId38"/>
    <sheet name="Quadro 6_Table 6" sheetId="99" r:id="rId39"/>
    <sheet name="Quadro 7_Table 7" sheetId="138" r:id="rId40"/>
    <sheet name="Quadro 8_Table 8" sheetId="139" r:id="rId41"/>
    <sheet name="Quadro 9_Table 9" sheetId="105" r:id="rId42"/>
    <sheet name="Quadro 10__Table 10" sheetId="106" r:id="rId43"/>
    <sheet name="Quadro 11_Table 11" sheetId="100" r:id="rId44"/>
    <sheet name="Quadro 12_Table 12" sheetId="140" r:id="rId45"/>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_xlnm.Print_Area" localSheetId="0">Índice!$B$1:$C$56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34" l="1"/>
  <c r="F10" i="134"/>
  <c r="F7" i="134"/>
  <c r="D7" i="102" l="1"/>
  <c r="E7" i="102" s="1"/>
  <c r="F7" i="102" s="1"/>
  <c r="G7" i="102" s="1"/>
  <c r="H7" i="102" s="1"/>
  <c r="B32" i="101"/>
  <c r="B31" i="101"/>
  <c r="B30" i="101"/>
  <c r="B29" i="101"/>
  <c r="B27" i="101"/>
  <c r="B26" i="101"/>
  <c r="F15" i="97" l="1"/>
  <c r="E15" i="97"/>
  <c r="D15" i="97"/>
  <c r="C15" i="97"/>
</calcChain>
</file>

<file path=xl/sharedStrings.xml><?xml version="1.0" encoding="utf-8"?>
<sst xmlns="http://schemas.openxmlformats.org/spreadsheetml/2006/main" count="2267" uniqueCount="1021">
  <si>
    <t>GRÁFICOS</t>
  </si>
  <si>
    <t>Descritivo</t>
  </si>
  <si>
    <t>Índice</t>
  </si>
  <si>
    <t>QUADROS</t>
  </si>
  <si>
    <t>-</t>
  </si>
  <si>
    <t>Description</t>
  </si>
  <si>
    <t>PT | EN</t>
  </si>
  <si>
    <t>Por memória:</t>
  </si>
  <si>
    <t>INE</t>
  </si>
  <si>
    <r>
      <t xml:space="preserve">Temporay &amp; one-off measures </t>
    </r>
    <r>
      <rPr>
        <b/>
        <i/>
        <sz val="10"/>
        <color theme="4"/>
        <rFont val="Calibri"/>
        <family val="2"/>
        <scheme val="minor"/>
      </rPr>
      <t>(impact on b. balance)</t>
    </r>
  </si>
  <si>
    <t>Receita</t>
  </si>
  <si>
    <t>Revenue</t>
  </si>
  <si>
    <t>Receita de repatriamento de capitais</t>
  </si>
  <si>
    <t>Taxes on repatriation of capitals</t>
  </si>
  <si>
    <t>Exceptional Scheme for Settling Tax and Social Security Debts - VAT</t>
  </si>
  <si>
    <t>Exceptional Scheme for Settling Tax and Social Security Debts - Oth. IT.</t>
  </si>
  <si>
    <t>Exceptional Scheme for Settling Tax and Social Security Debts -PIT ; CIT</t>
  </si>
  <si>
    <t>Exceptional Scheme for Settling Tax and Social Security Debts -IMT; IMI</t>
  </si>
  <si>
    <t>Exceptional Scheme for Settling Tax and Social Security Debts - social contributions</t>
  </si>
  <si>
    <t>Sobretaxa em sede de IRS relativos a rendimentos de 2011</t>
  </si>
  <si>
    <t>Despesa</t>
  </si>
  <si>
    <t>Expenditure</t>
  </si>
  <si>
    <t>Receita de concessões (abate à despesa de capital)</t>
  </si>
  <si>
    <t>Proceeds from concessions</t>
  </si>
  <si>
    <t>Transferências de capital (Banca)</t>
  </si>
  <si>
    <t>Capital transfers (Banking sector)</t>
  </si>
  <si>
    <t>One-off payments to the EU Budget</t>
  </si>
  <si>
    <t>Capital transfers (Transportation sector)</t>
  </si>
  <si>
    <r>
      <t xml:space="preserve">Fatores especiais </t>
    </r>
    <r>
      <rPr>
        <b/>
        <i/>
        <sz val="10"/>
        <color theme="1" tint="0.249977111117893"/>
        <rFont val="Calibri"/>
        <family val="2"/>
        <scheme val="minor"/>
      </rPr>
      <t>(impacto no saldo)</t>
    </r>
  </si>
  <si>
    <r>
      <t xml:space="preserve">Special factors </t>
    </r>
    <r>
      <rPr>
        <b/>
        <i/>
        <sz val="10"/>
        <color theme="4"/>
        <rFont val="Calibri"/>
        <family val="2"/>
        <scheme val="minor"/>
      </rPr>
      <t>(impact on b. balance)</t>
    </r>
  </si>
  <si>
    <t>Entrega de submarinos</t>
  </si>
  <si>
    <t>Delivery of submarines</t>
  </si>
  <si>
    <t>Reclassificação de PPP</t>
  </si>
  <si>
    <t>Reclassification of PPP into general government</t>
  </si>
  <si>
    <t>Registo dívida Gov. Regional da Madeira</t>
  </si>
  <si>
    <t>Recording of Madeira region debt</t>
  </si>
  <si>
    <t>Madeira capital transactions (SESARAM &amp; reclass. of Via Madeira)</t>
  </si>
  <si>
    <t>Dívidas de contratos-programa e a clubes de futebol na RA Madeira</t>
  </si>
  <si>
    <t>Madeira region debts from programme contracts &amp; football clubs</t>
  </si>
  <si>
    <t>Medidas Temporárias, não recorrentes e factores especiais</t>
  </si>
  <si>
    <t>Temporay measures, one-off measures  and special factors</t>
  </si>
  <si>
    <t>Regime excecional de regularização de dívidas fiscais - IVA</t>
  </si>
  <si>
    <t>Indemnizações das rescisões por mútuo acordo</t>
  </si>
  <si>
    <t>Regime excecional de regularização de dívidas fiscais - IRS ; IRC</t>
  </si>
  <si>
    <t>Regime excecional de regularização de dívidas fiscais - Out. Imp. Ind.</t>
  </si>
  <si>
    <t>Regime excecional de regularização de dívidas fiscais - IMI ; IMT</t>
  </si>
  <si>
    <t>Regime excecional de regularização de dívidas à segurança social</t>
  </si>
  <si>
    <r>
      <t xml:space="preserve">Pagamentos </t>
    </r>
    <r>
      <rPr>
        <i/>
        <sz val="10"/>
        <rFont val="Calibri"/>
        <family val="2"/>
        <scheme val="minor"/>
      </rPr>
      <t>one-off</t>
    </r>
    <r>
      <rPr>
        <sz val="10"/>
        <rFont val="Calibri"/>
        <family val="2"/>
        <scheme val="minor"/>
      </rPr>
      <t xml:space="preserve"> à União europeia</t>
    </r>
  </si>
  <si>
    <t>Financiamento ao Sector dos Transportes</t>
  </si>
  <si>
    <t>Fonte: MF. Cálculos CFP. | Nota: Os totais não correspondem necessariamente à soma das parcelas em percentagem do PIB devido a arredondamentos. A classificação de operações com natureza temporária adotada pelo CFP poderá ser objeto de revisão tendo em conta a nova classificação que foi adotada para algumas destas operações em SEC 2010.</t>
  </si>
  <si>
    <t>Source: MF. CFP calculations. | Note: Due to rounding the totals do not necessarily correspond to the sum of the percentage GDP figures. The classification of operations with temporary nature adopted by the CFP may be reviewed taking into account the new classification was adopted for some of these operations in ESA 2010.</t>
  </si>
  <si>
    <t>Trajetória do Saldo orçamental ajustado (%do PIB)</t>
  </si>
  <si>
    <t xml:space="preserve">Trajectory of budget balance adjusted (% of GDP) </t>
  </si>
  <si>
    <t>CFP/2015</t>
  </si>
  <si>
    <t>FSD/2014 ESA95</t>
  </si>
  <si>
    <t>Fonte: MF e Projeções CFP (2014-2018) | Nota: Os valores ajustados encontram-se expurgados do efeito de medidas temporárias ou não recorrentes e fatores especiais.</t>
  </si>
  <si>
    <t>Source: MF and CFP Projections (2014-2018) | Note: The adjusted figures shown are net of the impact of temporary and one-off measures and special factors .</t>
  </si>
  <si>
    <t>Correção anual necessária para assegurar objetivos no DEO/2014 (p.p. do PIB)</t>
  </si>
  <si>
    <t>Annual correction to ensure the objectives of FSD/2014 (p.p. of GDP)</t>
  </si>
  <si>
    <t>2015-18</t>
  </si>
  <si>
    <t xml:space="preserve">Correção anual necessária para assegurar objetivos no DEO/2014 </t>
  </si>
  <si>
    <t>Fonte: Projeções CFP (2015-2018)  | Nota: Os valores ajustados encontram-se expurgados do efeito de medidas temporárias ou não recorrentes e fatores especiais.</t>
  </si>
  <si>
    <t>Source: CFP Projections (2015-2018)  | Note: The adjusted figures shown are net of the impact of temporary and one-off measures and special factors .</t>
  </si>
  <si>
    <t>FSD/2014 ESA2010</t>
  </si>
  <si>
    <t xml:space="preserve">Fonte: BdP e projeções CFP. </t>
  </si>
  <si>
    <t>1. Saldo Orçamental</t>
  </si>
  <si>
    <t>1. Budget Balance | Actual (headline)</t>
  </si>
  <si>
    <t>(a) Medidas temporárias, não recorrentes e  fatores especias</t>
  </si>
  <si>
    <t>(a) temporary measures &amp; special factors</t>
  </si>
  <si>
    <t>2.Saldo Ajustado [(1) - (a)]</t>
  </si>
  <si>
    <t>2.Adjusted Balance [(1) - (a)]</t>
  </si>
  <si>
    <t xml:space="preserve">(b) Componente cíclica </t>
  </si>
  <si>
    <t>(b) cyclical component</t>
  </si>
  <si>
    <t>3. Saldo Estrutural [(2)- (b)]</t>
  </si>
  <si>
    <t>4. Melhoria anual projetada do Saldo Estrutural</t>
  </si>
  <si>
    <t>4. Change of Structural primary net of special factors</t>
  </si>
  <si>
    <t>5. Ajustamento anual exigido p/ o OMP</t>
  </si>
  <si>
    <t>5. Annual adjustment required to meet the MTO</t>
  </si>
  <si>
    <t>(c) Hiato do produto (CFP)</t>
  </si>
  <si>
    <t>(c) output gap (CFP)</t>
  </si>
  <si>
    <t xml:space="preserve">6. Saldo Estrutural necessário p/ o OMP </t>
  </si>
  <si>
    <t>6. Structural balance needed to MTO</t>
  </si>
  <si>
    <t>7. Desvio [(6)-(3)]</t>
  </si>
  <si>
    <t>7. Deviation [(6)-(3)]</t>
  </si>
  <si>
    <t>8. Saldo Orçamental necessário p/ cumprir o ajustamento anual [(6)+(b)+(a)]</t>
  </si>
  <si>
    <t>8. Budget balance required to meet the annual adjustment [(6)+(b)+(a)]</t>
  </si>
  <si>
    <t>(d) Correção anual necessária p/ o OMP</t>
  </si>
  <si>
    <t>Memo items:</t>
  </si>
  <si>
    <t>Saldo Orçamental DEO/2014 (SEC95)</t>
  </si>
  <si>
    <t>Budget Balance FSD/2014 (ESA95)</t>
  </si>
  <si>
    <r>
      <t>Table 11 – Temporary measures and special factors</t>
    </r>
    <r>
      <rPr>
        <sz val="9"/>
        <color rgb="FF682C1D"/>
        <rFont val="Segoe UI"/>
        <family val="2"/>
      </rPr>
      <t xml:space="preserve"> (as % of GDP)</t>
    </r>
  </si>
  <si>
    <r>
      <t xml:space="preserve">Quadro 11 - Medidas temporárias e fatores especiais </t>
    </r>
    <r>
      <rPr>
        <sz val="9"/>
        <color rgb="FF682C1D"/>
        <rFont val="Segoe UI"/>
        <family val="2"/>
      </rPr>
      <t>(em % do PIB)</t>
    </r>
  </si>
  <si>
    <t>CFP</t>
  </si>
  <si>
    <t>Operações Madeira ( Reclassificação da Via Madeira)</t>
  </si>
  <si>
    <t>Gráfico 1 – Comparação das previsões dos cenários macroeconómicos  subjacentes ao DEO/2014 e ao OE/2015 e o observado em 2014 (%)</t>
  </si>
  <si>
    <t>Gráfico 15 – Comparação da projeção orçamental CFP com a estratégia do DEO/2014</t>
  </si>
  <si>
    <t>Quadro 1 – Hipóteses técnicas para o enquadramento externo</t>
  </si>
  <si>
    <t>Quadro 2 – Cenário macroeconómico do CFP – projeção das principais variáveis</t>
  </si>
  <si>
    <t>Quadro 3 – DEO/2014: SEC 95 vs. “SEC 2010 aproximado” (valores não ajustados)</t>
  </si>
  <si>
    <t xml:space="preserve">INE </t>
  </si>
  <si>
    <t xml:space="preserve">FSD/2014 </t>
  </si>
  <si>
    <t xml:space="preserve">DEO/2014 </t>
  </si>
  <si>
    <t>ESA 95, % of GDP</t>
  </si>
  <si>
    <t>Receita Total</t>
  </si>
  <si>
    <t>Total revenue</t>
  </si>
  <si>
    <t xml:space="preserve">Despesa Total </t>
  </si>
  <si>
    <t>Total expenditure</t>
  </si>
  <si>
    <t xml:space="preserve">Juros (PDE) </t>
  </si>
  <si>
    <t xml:space="preserve">Interest paid (EDP) </t>
  </si>
  <si>
    <r>
      <t xml:space="preserve">Saldo global (PDE) </t>
    </r>
    <r>
      <rPr>
        <b/>
        <sz val="10"/>
        <color theme="7"/>
        <rFont val="Calibri"/>
        <family val="2"/>
        <scheme val="minor"/>
      </rPr>
      <t/>
    </r>
  </si>
  <si>
    <r>
      <t xml:space="preserve">General government balance (EDP) </t>
    </r>
    <r>
      <rPr>
        <b/>
        <sz val="10"/>
        <color theme="7"/>
        <rFont val="Calibri"/>
        <family val="2"/>
        <scheme val="minor"/>
      </rPr>
      <t/>
    </r>
  </si>
  <si>
    <t xml:space="preserve">Saldo Primário  </t>
  </si>
  <si>
    <t>Primary balance</t>
  </si>
  <si>
    <t xml:space="preserve">Dívida Pública </t>
  </si>
  <si>
    <t>Public Debt</t>
  </si>
  <si>
    <t>PIB nominal (M€)</t>
  </si>
  <si>
    <t>Nominal GDP (M€)</t>
  </si>
  <si>
    <t>aprox. ESA 2010, % of GDP</t>
  </si>
  <si>
    <t>Despesa Total</t>
  </si>
  <si>
    <t xml:space="preserve">Juros </t>
  </si>
  <si>
    <t xml:space="preserve">Interest paid </t>
  </si>
  <si>
    <t xml:space="preserve">Saldo global </t>
  </si>
  <si>
    <r>
      <t xml:space="preserve">General government balance </t>
    </r>
    <r>
      <rPr>
        <b/>
        <sz val="10"/>
        <color theme="7"/>
        <rFont val="Calibri"/>
        <family val="2"/>
        <scheme val="minor"/>
      </rPr>
      <t/>
    </r>
  </si>
  <si>
    <t>Bias (ESA 2010 - ESA 95), p.p.</t>
  </si>
  <si>
    <t>SEC 95</t>
  </si>
  <si>
    <t>ESA 95</t>
  </si>
  <si>
    <t>SEC 2010</t>
  </si>
  <si>
    <t>ESA 2010</t>
  </si>
  <si>
    <t>Défice orçamental</t>
  </si>
  <si>
    <t>Efeito crescimento</t>
  </si>
  <si>
    <t>Ajustamento défice-dívida</t>
  </si>
  <si>
    <t>Anos</t>
  </si>
  <si>
    <t>cb- 0,5 p.p.</t>
  </si>
  <si>
    <t>Years</t>
  </si>
  <si>
    <t>Baseline scenario</t>
  </si>
  <si>
    <t>SP, g, AJ = cb</t>
  </si>
  <si>
    <t>cb - 1 p.p.</t>
  </si>
  <si>
    <t>r = cb</t>
  </si>
  <si>
    <t>cb - 1,5 p.p.</t>
  </si>
  <si>
    <t>cb + 1 p.p.</t>
  </si>
  <si>
    <t>cb + 1,5 p.p.</t>
  </si>
  <si>
    <t>cb + 2 p.p.</t>
  </si>
  <si>
    <t>Baseline scenario (bs)</t>
  </si>
  <si>
    <t>Cenário base             (cb)</t>
  </si>
  <si>
    <t>2014P</t>
  </si>
  <si>
    <t>Budget deficit</t>
  </si>
  <si>
    <t>Growth effect</t>
  </si>
  <si>
    <t>Stock-flow adjustment</t>
  </si>
  <si>
    <t>2014E</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</si>
  <si>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</si>
  <si>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</si>
  <si>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2011/2014</t>
  </si>
  <si>
    <t>2019F</t>
  </si>
  <si>
    <t>2019P</t>
  </si>
  <si>
    <t>2015P/2019P</t>
  </si>
  <si>
    <t>2015F/2019F</t>
  </si>
  <si>
    <t>Fonte: INE e Ministério das Finanças. Projeções e cálculos do CFP</t>
  </si>
  <si>
    <t>r = bs</t>
  </si>
  <si>
    <t>Total</t>
  </si>
  <si>
    <t>Negative impact on social contributions related to compensation of employees measures</t>
  </si>
  <si>
    <t>Resultado líquido da receita contributiva do empregado das medidas em despesas com pessoal</t>
  </si>
  <si>
    <t>Impact of reversal of previous measures</t>
  </si>
  <si>
    <t xml:space="preserve">Additional increase in tax revenue related to compensation of employees and social benefits' measures  </t>
  </si>
  <si>
    <t>Resultado líquido da receita fiscal das medidas em despesas com pessoal e prestações sociais</t>
  </si>
  <si>
    <t>Impactos da reversão de medidas</t>
  </si>
  <si>
    <t>Other</t>
  </si>
  <si>
    <t xml:space="preserve">Outras medidas </t>
  </si>
  <si>
    <t>Amendment of motorway levy</t>
  </si>
  <si>
    <t>Alteração da Contribuição sobre o Serviço Rodoviário</t>
  </si>
  <si>
    <t>Increase in banking sector levy</t>
  </si>
  <si>
    <t>Aumento da Contribuição sobre o Sector Bancário</t>
  </si>
  <si>
    <t>Incremento de impostos específicos sobre o consumo</t>
  </si>
  <si>
    <t>Other revenues</t>
  </si>
  <si>
    <t>New regulation on online gambling</t>
  </si>
  <si>
    <t>Alteração ao modelo de exploração de jogo</t>
  </si>
  <si>
    <t>Outras receitas</t>
  </si>
  <si>
    <t>Social contributions</t>
  </si>
  <si>
    <t>Carry-over effect of the increase in the contribution to ADSE-SADs-ADM</t>
  </si>
  <si>
    <t>Contribuições sociais</t>
  </si>
  <si>
    <t>Item</t>
  </si>
  <si>
    <t>Measure description</t>
  </si>
  <si>
    <t>M€</t>
  </si>
  <si>
    <t>Descrição da medida</t>
  </si>
  <si>
    <t>Rubrica</t>
  </si>
  <si>
    <t>Other current expenditure</t>
  </si>
  <si>
    <t>n.a.</t>
  </si>
  <si>
    <t>n.d.</t>
  </si>
  <si>
    <t>Outra despesa corrente</t>
  </si>
  <si>
    <t>Investment</t>
  </si>
  <si>
    <t>Investimento</t>
  </si>
  <si>
    <t>Other measures related to subsidies</t>
  </si>
  <si>
    <t>Outras medidas sectoriais</t>
  </si>
  <si>
    <t>Subsidies</t>
  </si>
  <si>
    <r>
      <t>SOE subsidies (</t>
    </r>
    <r>
      <rPr>
        <i/>
        <sz val="10"/>
        <color theme="1"/>
        <rFont val="Calibri"/>
        <family val="2"/>
        <scheme val="minor"/>
      </rPr>
      <t>indemnizações compensatórias</t>
    </r>
    <r>
      <rPr>
        <sz val="10"/>
        <color theme="1"/>
        <rFont val="Calibri"/>
        <family val="2"/>
        <scheme val="minor"/>
      </rPr>
      <t>)</t>
    </r>
  </si>
  <si>
    <t>Subsídios</t>
  </si>
  <si>
    <t>Other measures related to intermediate consumption</t>
  </si>
  <si>
    <t>Savings in studies/consultancy/etc.</t>
  </si>
  <si>
    <t>Redução da despesa relativa a estudos, pareceres, projetos, consultoria e outros trabalhos especializados</t>
  </si>
  <si>
    <t>Intermediate consumption</t>
  </si>
  <si>
    <t>Savings in ICT costs</t>
  </si>
  <si>
    <t>Redução da despesa em TIC</t>
  </si>
  <si>
    <t>Consumo intermédio</t>
  </si>
  <si>
    <t>Other measures related to social transfers</t>
  </si>
  <si>
    <t>Adicional income from healt sector, in particular from pharmaceutical industry</t>
  </si>
  <si>
    <t>Receitas adicionais no setor da saúde, nomeadamente na Indústria Farmacêutica</t>
  </si>
  <si>
    <t>CES for golden pensions</t>
  </si>
  <si>
    <t>Contribuição sobre as pensões mais elevadas</t>
  </si>
  <si>
    <t>Introduction of cap on social benefits</t>
  </si>
  <si>
    <t>Introdução de teto máximo sobre as prestações sociais</t>
  </si>
  <si>
    <t>Social transfers</t>
  </si>
  <si>
    <t>Extinção da Contribuição Extraordinária de Solidariedade (CES) (3,5%-10%)</t>
  </si>
  <si>
    <t>Prestações sociais</t>
  </si>
  <si>
    <t>Requalification programme</t>
  </si>
  <si>
    <t>Utilização do sistema de requalificação de trabalhadores</t>
  </si>
  <si>
    <t>Carry-over of mutual agreements' terminations</t>
  </si>
  <si>
    <t>Efeito carry-over da execução de programas de rescisão por mútuo acordo</t>
  </si>
  <si>
    <t>Employment reduction due to retirement</t>
  </si>
  <si>
    <t>Redução de efetivos por aposentação</t>
  </si>
  <si>
    <t>Compensation of employees</t>
  </si>
  <si>
    <t>Change in the remuneration policy</t>
  </si>
  <si>
    <t>Impacto da alteração da política remuneratória</t>
  </si>
  <si>
    <t>Despesas com pessoal</t>
  </si>
  <si>
    <t>Expenditure item</t>
  </si>
  <si>
    <t>Componente da despesa</t>
  </si>
  <si>
    <t>Despesa total</t>
  </si>
  <si>
    <t>Receita total</t>
  </si>
  <si>
    <t>Fonte: Ministério das Finanças - POE/2015.</t>
  </si>
  <si>
    <t>Other measures related to personnel costs</t>
  </si>
  <si>
    <t>Source: Ministry of Finance - 2015 State Budget Proposal.</t>
  </si>
  <si>
    <t>Source: INE. CFP calculations. | Note: between 2010 and 2014, revenue and expenditure figures are adjusted for temporary measures, one-off measures and special factors.</t>
  </si>
  <si>
    <t>Dívida externa bruta (DEB)</t>
  </si>
  <si>
    <t>DEB - Administrações públicas</t>
  </si>
  <si>
    <t>DEB - Outras inst. financ. monet.</t>
  </si>
  <si>
    <t>DEB - Investimento direto</t>
  </si>
  <si>
    <t>DEB - Banco Central</t>
  </si>
  <si>
    <t>Dívida Externa Bruta (DEB)</t>
  </si>
  <si>
    <t>DEB das Administrações Públicas</t>
  </si>
  <si>
    <t>Dívida Externa</t>
  </si>
  <si>
    <t>PB, g, SF = bs</t>
  </si>
  <si>
    <t>bs- 0,5 p.p.</t>
  </si>
  <si>
    <t>bs - 1 p.p.</t>
  </si>
  <si>
    <t>bs - 1,5 p.p.</t>
  </si>
  <si>
    <t>bs + 1 p.p.</t>
  </si>
  <si>
    <t>bs + 1,5 p.p.</t>
  </si>
  <si>
    <t>bs + 2 p.p.</t>
  </si>
  <si>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3%</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</si>
  <si>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3,5%</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</si>
  <si>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4%</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</si>
  <si>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4,5%</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</si>
  <si>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5%</t>
    </r>
  </si>
  <si>
    <t>Análise de sensibilidade à taxa de crescimento em % do PIB</t>
  </si>
  <si>
    <t>Análise de sensibilidade à taxa de juro implícita</t>
  </si>
  <si>
    <t>Cenário base                   (cb)</t>
  </si>
  <si>
    <t>Implicit interest rate sensitivity analysis</t>
  </si>
  <si>
    <t>Nominal growth rate in % of GDP sensitivity analysis</t>
  </si>
  <si>
    <t>Dívida externa líquida (DEL)</t>
  </si>
  <si>
    <t>DEL - Administrações públicas</t>
  </si>
  <si>
    <t>DEL - Outras inst. financ. monet.</t>
  </si>
  <si>
    <t>DEL - Investimento direto</t>
  </si>
  <si>
    <t>DEL - Banco Central</t>
  </si>
  <si>
    <t>Dívida Externa Líquida (DEL)</t>
  </si>
  <si>
    <t>DEL das Administrações Públicas</t>
  </si>
  <si>
    <t>DEL - Outros sectores</t>
  </si>
  <si>
    <t>DEB - Outros sectores</t>
  </si>
  <si>
    <t>Fonte: BdP. Cálculos CFP. | Nota: Os valores da dívida pública apresentados nestes gráficos correspondem a dívida das administrações públicas em SEC 2010.</t>
  </si>
  <si>
    <t>Source: INE and Ministry of Finance. CFP calculations and projections.</t>
  </si>
  <si>
    <t>Dívida externa bruta (M€)</t>
  </si>
  <si>
    <t>Dívida externa bruta (% do PIB)</t>
  </si>
  <si>
    <t>Gross external debt (% of GDP)</t>
  </si>
  <si>
    <t>External debt</t>
  </si>
  <si>
    <t>Dívida externa</t>
  </si>
  <si>
    <t>Gross external debt (M€)</t>
  </si>
  <si>
    <t>General Government  GED</t>
  </si>
  <si>
    <t>Gross external debt (GED)</t>
  </si>
  <si>
    <t xml:space="preserve">GED - General Government </t>
  </si>
  <si>
    <t>GED - Central Bank</t>
  </si>
  <si>
    <t>GED - Deposit-taking corporations, except the Central Bank</t>
  </si>
  <si>
    <t>GED - Other sectors</t>
  </si>
  <si>
    <t>GED - Direct investment</t>
  </si>
  <si>
    <t>Source: BoP. CFP calculations. | Note: The debt figures shown in these charts correspond to government debt in ESA 2010.</t>
  </si>
  <si>
    <t>Source: BoP and CFP projections.</t>
  </si>
  <si>
    <t>Net external debt (NED)</t>
  </si>
  <si>
    <t>General Government  NED</t>
  </si>
  <si>
    <t xml:space="preserve">NED - General Government </t>
  </si>
  <si>
    <t>NED - Deposit-taking corporations, except the Central Bank</t>
  </si>
  <si>
    <t>NED - Other sectors</t>
  </si>
  <si>
    <t>NED - Direct investment</t>
  </si>
  <si>
    <t>NED - Central Bank</t>
  </si>
  <si>
    <t>Dívida externa líquida (% do PIB)</t>
  </si>
  <si>
    <t>Net external debt (% of GDP)</t>
  </si>
  <si>
    <t>Net external debt (M€)</t>
  </si>
  <si>
    <t>Dívida externa líquida (M€)</t>
  </si>
  <si>
    <t>Source: BoP. CFP calculations.</t>
  </si>
  <si>
    <t>Sector financeiro</t>
  </si>
  <si>
    <t>Empresas</t>
  </si>
  <si>
    <t>Particulares</t>
  </si>
  <si>
    <t>Exterior</t>
  </si>
  <si>
    <t>Exterior - PAEF</t>
  </si>
  <si>
    <t>Exterior - SMP-BCE</t>
  </si>
  <si>
    <t>Exterior - (exceto PAEF e SMP-BCE)</t>
  </si>
  <si>
    <t>Sector financiador das AP</t>
  </si>
  <si>
    <t>Financial sector</t>
  </si>
  <si>
    <t>External</t>
  </si>
  <si>
    <t>External - SMP-ECB</t>
  </si>
  <si>
    <t>External - EFAP</t>
  </si>
  <si>
    <t>External - (except EFAP and SMP-ECB)</t>
  </si>
  <si>
    <t xml:space="preserve">Fonte: BdP. Cálculos CFP. </t>
  </si>
  <si>
    <t>Corporations</t>
  </si>
  <si>
    <t>Private individuals</t>
  </si>
  <si>
    <t>DP excl. depós. AC</t>
  </si>
  <si>
    <t>Depósitos AC (eixo da direita)</t>
  </si>
  <si>
    <t>Outras Adm. Públicas</t>
  </si>
  <si>
    <t>EPR + PPP reclassificadas</t>
  </si>
  <si>
    <t>EPNR</t>
  </si>
  <si>
    <t>Créditos Comerciais das AP</t>
  </si>
  <si>
    <t>Créditos Comerciais das EPNR</t>
  </si>
  <si>
    <t xml:space="preserve">Fonte: BdP. Cálculos CFP.| Nota: No gráfico do painel da direita os créditos comerciais correspondem a valores não consolidados.  </t>
  </si>
  <si>
    <t xml:space="preserve">Fonte: BdP. Cálculos CFP.| Nota: No gráfico do painel da direita os créditos comerciais correspondem a valores não consolidados. </t>
  </si>
  <si>
    <t>PD excluding CG deposits</t>
  </si>
  <si>
    <r>
      <t>Dívida Pública (</t>
    </r>
    <r>
      <rPr>
        <i/>
        <sz val="10"/>
        <color theme="1"/>
        <rFont val="Calibri"/>
        <family val="2"/>
        <scheme val="minor"/>
      </rPr>
      <t>Maastricht</t>
    </r>
    <r>
      <rPr>
        <sz val="10"/>
        <color theme="1"/>
        <rFont val="Calibri"/>
        <family val="2"/>
        <scheme val="minor"/>
      </rPr>
      <t>) SEC2010</t>
    </r>
  </si>
  <si>
    <t>General Government others</t>
  </si>
  <si>
    <t>NRPC</t>
  </si>
  <si>
    <r>
      <t>Public debt (</t>
    </r>
    <r>
      <rPr>
        <i/>
        <sz val="10"/>
        <color theme="1"/>
        <rFont val="Calibri"/>
        <family val="2"/>
        <scheme val="minor"/>
      </rPr>
      <t>Maastricht</t>
    </r>
    <r>
      <rPr>
        <sz val="10"/>
        <color theme="1"/>
        <rFont val="Calibri"/>
        <family val="2"/>
        <scheme val="minor"/>
      </rPr>
      <t>) ESA2010</t>
    </r>
  </si>
  <si>
    <t>Source: BoP. CFP calculations | Note: In the right pane chart the trade credits correspond to non-consolidated values.</t>
  </si>
  <si>
    <t>GG trade credits</t>
  </si>
  <si>
    <t>NRPC trade credits</t>
  </si>
  <si>
    <t xml:space="preserve">RPC + PPP reclassified </t>
  </si>
  <si>
    <t>CG Deposits (right axis)</t>
  </si>
  <si>
    <t xml:space="preserve">GG financing sector </t>
  </si>
  <si>
    <t>Gráfico 2 – Comparação das contribuições para o crescimento do PIB,  subjacentes ao DEO/2014 e ao OE/2015 (p.p.)</t>
  </si>
  <si>
    <t>Gráfico 3 – Crescimento real do PIB (2007=100 e %)</t>
  </si>
  <si>
    <t>Gráfico 4 – Taxa de variação dos deflatores implícitos no PIB e no Consumo Privado (%)</t>
  </si>
  <si>
    <t>Gráfico 5 – Crescimento nominal do PIB (2007=100 e %)</t>
  </si>
  <si>
    <t>Gráfico 7 – Taxa de crescimento do PIB potencial e hiato do produto</t>
  </si>
  <si>
    <t>Gráfico 8 – DEO/2014: trajetória dos principais indicadores em SEC 95 e “SEC 2010 aproximado"</t>
  </si>
  <si>
    <t>Gráfico 9 – Projeção do CFP para a receita e a despesa ajustadas (% do PIB)</t>
  </si>
  <si>
    <t>Gráfico 10 – Evolução do saldo global ajustado (em % do PIB)</t>
  </si>
  <si>
    <t>Gráfico 11 – Evolução do saldo primário ajustado (em % do PIB)</t>
  </si>
  <si>
    <t>Gráfico 13 – Análise de sensibilidade à taxa de juro implícita e à taxa de crescimento (em % do PIB)</t>
  </si>
  <si>
    <t>Gráfico 14 – Comparação da projeção orçamental CFP com a estratégia do DEO/2014</t>
  </si>
  <si>
    <t>Gráfico 15 – Comparação da projeção orçamental CFP com a estratégia do DEO/2014 (% do PIB)</t>
  </si>
  <si>
    <t>Gráfico 16 – Crescimento do PIB das principais economias mundiais (%)</t>
  </si>
  <si>
    <t>Gráfico 17 – Inflação (HIPC - média anual, %)</t>
  </si>
  <si>
    <t>Gráfico 18 – Desenvolvimentos nos mercados financeiros</t>
  </si>
  <si>
    <t>Gráfico 19 – Preço do petróleo e cotação do euro em dólares</t>
  </si>
  <si>
    <t>Gráfico 20 – Previsões para o crescimento da economia mundial (%)</t>
  </si>
  <si>
    <t>Gráfico 21 – Previsões para o crescimento nos principais destinos das exportações portuguesas (%)</t>
  </si>
  <si>
    <t>Gráfico 22 – Principais indicadores macroeconómicos</t>
  </si>
  <si>
    <t>Gráfico 23 – Balança de bens e serviços (mil M€, preços correntes)</t>
  </si>
  <si>
    <t>Gráfico 24 – Contributo para o crescimento anual das exportações de bens 2010-2014 (p.p.)</t>
  </si>
  <si>
    <t>Gráfico 25 – Posição de Investimento Internacional total e saldos das Administrações Públicas e das Outras Instituições Financeiras e Monetárias (M€)</t>
  </si>
  <si>
    <t>Gráfico 26 – Peso das administrações públicas na dívida externa bruta</t>
  </si>
  <si>
    <t>Gráfico 27 – Peso das administrações públicas na dívida externa líquida</t>
  </si>
  <si>
    <t>Gráfico 28 – Empréstimos concedidos pelo setor financeiro</t>
  </si>
  <si>
    <t>Gráfico 29 – Empréstimos concedidos – novas operações</t>
  </si>
  <si>
    <t>Gráfico 31 – Evolução da dívida pública (% do PIB)</t>
  </si>
  <si>
    <t>Gráfico 32 – Média das previsões para economia da Área do Euro do painel de previsores profissionais do BCE</t>
  </si>
  <si>
    <t>Gráfico 33 – Previsões para economia da Área do Euro do BCE em março de 2015 (variação, %)</t>
  </si>
  <si>
    <r>
      <t xml:space="preserve">Chart 12 – Contributions to Public Debt developments, 2010-2019 </t>
    </r>
    <r>
      <rPr>
        <sz val="9"/>
        <color rgb="FF682C1D"/>
        <rFont val="Segoe UI"/>
        <family val="2"/>
      </rPr>
      <t>(% of GDP)</t>
    </r>
  </si>
  <si>
    <r>
      <t xml:space="preserve">Gráfico 12 – Contributos para a evolução da dívida pública, 2010-2019 </t>
    </r>
    <r>
      <rPr>
        <sz val="9"/>
        <color rgb="FF682C1D"/>
        <rFont val="Segoe UI"/>
        <family val="2"/>
      </rPr>
      <t xml:space="preserve">(em % do PIB) </t>
    </r>
  </si>
  <si>
    <r>
      <t>Gráfico 31 - Evolução da dívida pública</t>
    </r>
    <r>
      <rPr>
        <sz val="9"/>
        <color rgb="FF682C1D"/>
        <rFont val="Segoe UI"/>
        <family val="2"/>
      </rPr>
      <t xml:space="preserve"> (% do PIB)</t>
    </r>
  </si>
  <si>
    <r>
      <t xml:space="preserve">Chart 31 - Public debt developments </t>
    </r>
    <r>
      <rPr>
        <sz val="9"/>
        <color rgb="FF682C1D"/>
        <rFont val="Segoe UI"/>
        <family val="2"/>
      </rPr>
      <t>(% of GDP)</t>
    </r>
  </si>
  <si>
    <r>
      <t xml:space="preserve">Chart 9 – CFP projection of adjusted revenue and expenditure </t>
    </r>
    <r>
      <rPr>
        <sz val="9"/>
        <color rgb="FF682C1D"/>
        <rFont val="Segoe UI"/>
        <family val="2"/>
      </rPr>
      <t>(% of GDP)</t>
    </r>
  </si>
  <si>
    <r>
      <t xml:space="preserve">Gráfico 9 –  Projeção do CFP para a receita e a despesa ajustadas </t>
    </r>
    <r>
      <rPr>
        <sz val="9"/>
        <color rgb="FF682C1D"/>
        <rFont val="Segoe UI"/>
        <family val="2"/>
      </rPr>
      <t>(% do PIB)</t>
    </r>
  </si>
  <si>
    <t>Chart 14 - Comparison of budgetary projection CFP with the FSD/2014</t>
  </si>
  <si>
    <t>Gráfico 14 -  Comparação da projeção orçamental CFP com a estratégia do DEO/2014</t>
  </si>
  <si>
    <t>Chart 15 – Comparison of budgetary projection CFP with the FSD/2014</t>
  </si>
  <si>
    <t>Gráfico 12 – Contributos para a evolução da dívida pública, 2010-2019 (% do PIB)</t>
  </si>
  <si>
    <t>Gráfico 30 – Decomposição da dívida pública por credor</t>
  </si>
  <si>
    <t>Chart 30 – Public debt breakdown by creditor</t>
  </si>
  <si>
    <t>Budget Balance (adjusted)</t>
  </si>
  <si>
    <t xml:space="preserve">Fonte: MF. Cálculos do CFP. | Nota: Entre 2010 e 2014 os valores foram ajustados de medidas temporárias e fatores especiais. No período de 2015-2019 não foram consideradas medidas com esta natureza. </t>
  </si>
  <si>
    <t>Primary Balance (adjusted)</t>
  </si>
  <si>
    <t>CFP Projection</t>
  </si>
  <si>
    <t>Projeção CFP</t>
  </si>
  <si>
    <t xml:space="preserve">Receita Total </t>
  </si>
  <si>
    <t>Total Revenue</t>
  </si>
  <si>
    <t>Total Expenditure</t>
  </si>
  <si>
    <t xml:space="preserve">Despesa Primária </t>
  </si>
  <si>
    <t>Primary Expenditure</t>
  </si>
  <si>
    <t>Juros</t>
  </si>
  <si>
    <t>Interest</t>
  </si>
  <si>
    <t>Saldo orçamental</t>
  </si>
  <si>
    <t>Budget Balance</t>
  </si>
  <si>
    <t>Saldo Primário</t>
  </si>
  <si>
    <t>Primary Balance</t>
  </si>
  <si>
    <t>Dívida Pública</t>
  </si>
  <si>
    <t>Fonte: INE. Cálculos do CFP. | Nota: Os agregados orçamentais de 2013 e 2014 foram ajustados de medidas temporárias e fatores especiais. Em 2015 não foram consideradas medidas desta natureza.</t>
  </si>
  <si>
    <r>
      <t>Chart 10 – Adjusted Budget Balance</t>
    </r>
    <r>
      <rPr>
        <sz val="9"/>
        <color rgb="FF682C1D"/>
        <rFont val="Segoe UI"/>
        <family val="2"/>
      </rPr>
      <t xml:space="preserve"> (% of GDP)</t>
    </r>
  </si>
  <si>
    <r>
      <t xml:space="preserve">Gráfico 10 – Evolução do saldo global ajustado </t>
    </r>
    <r>
      <rPr>
        <sz val="9"/>
        <color rgb="FF682C1D"/>
        <rFont val="Segoe UI"/>
        <family val="2"/>
      </rPr>
      <t>(em % do PIB)</t>
    </r>
  </si>
  <si>
    <r>
      <t>Chart 11 – Adjusted Primary Balance</t>
    </r>
    <r>
      <rPr>
        <sz val="9"/>
        <color rgb="FF682C1D"/>
        <rFont val="Segoe UI"/>
        <family val="2"/>
      </rPr>
      <t xml:space="preserve"> (% of GDP)</t>
    </r>
  </si>
  <si>
    <r>
      <t xml:space="preserve">Gráfico 11 – Evolução do saldo primário ajustado </t>
    </r>
    <r>
      <rPr>
        <sz val="9"/>
        <color rgb="FF682C1D"/>
        <rFont val="Segoe UI"/>
        <family val="2"/>
      </rPr>
      <t>(em % do PIB)</t>
    </r>
  </si>
  <si>
    <t>Saldo Global (ajustado)</t>
  </si>
  <si>
    <t>Saldo Primário (ajustado)</t>
  </si>
  <si>
    <t>Source: INE and CFP calculations. | Note: Between 2010 and 2014 the values were adjusted for temporary measures and special factors. In the period of 2015-2019 there were not considered measures of this nature.</t>
  </si>
  <si>
    <t>Source: INE and CFP calculations. | Note: The fiscal aggregates for 2013 and 2014 were adjusted for temporary measures and special factors. In 2015 there were no adjustments for this type of measures.</t>
  </si>
  <si>
    <t>Gráfico 1 – Comparação das previsões dos cenários macroeconómicos subjacentes ao DEO/2014 e ao OE/2015 e o observado em 2014 (%)</t>
  </si>
  <si>
    <t>OE 2015</t>
  </si>
  <si>
    <t>Consumo privado</t>
  </si>
  <si>
    <t>SB 2015</t>
  </si>
  <si>
    <t>Private consumption</t>
  </si>
  <si>
    <t>Consumo público</t>
  </si>
  <si>
    <t>Public consumption</t>
  </si>
  <si>
    <t>FBCF</t>
  </si>
  <si>
    <t>GFCF</t>
  </si>
  <si>
    <t>Exportações B&amp;S</t>
  </si>
  <si>
    <t>Exports G&amp;S</t>
  </si>
  <si>
    <t>Importações B&amp;S</t>
  </si>
  <si>
    <t>Imports G&amp;S</t>
  </si>
  <si>
    <t>PIB</t>
  </si>
  <si>
    <t>GDP</t>
  </si>
  <si>
    <t>IPC</t>
  </si>
  <si>
    <t>PCI</t>
  </si>
  <si>
    <t>Deflator do PIB</t>
  </si>
  <si>
    <t>GDP deflator</t>
  </si>
  <si>
    <t>Taxa de desemprego</t>
  </si>
  <si>
    <t>Unemployment rate</t>
  </si>
  <si>
    <t>Observado 2014</t>
  </si>
  <si>
    <t>Actual 2014</t>
  </si>
  <si>
    <t>DEO 2014-2018 (SEC 2010)</t>
  </si>
  <si>
    <t>FSD 2014-2018 (ESA 2010)</t>
  </si>
  <si>
    <t>DEO 2014</t>
  </si>
  <si>
    <t>FSD 2014</t>
  </si>
  <si>
    <t>Fonte: MF, Documento de Estratégia Orçamental 2014-2018; MF, Relatório da Proposta de Orçamento do Estado para 2015; INE, Contas nacionais Trimestrais – 4º trimestre de 2014 | Cálculos CFP.</t>
  </si>
  <si>
    <t>Source: MF, Fiscal Strategy Document 2014-2018; MF, 2015 State Budget Proposal Report; INE, Quarterly national accounts - 4th Quarter 2014 | CFP calculations.</t>
  </si>
  <si>
    <t>Chart 2 - Comparison of contributions to GDP growth, underlying the FSD/2014 and the SB/2015 (p.p.)</t>
  </si>
  <si>
    <t>Gráfico 2 – Comparação das contribuições para o crescimento do PIB, subjacentes ao DEO/2014 e ao OE/2015 (p.p.)</t>
  </si>
  <si>
    <t>DEO</t>
  </si>
  <si>
    <t>Procura interna</t>
  </si>
  <si>
    <t>FSD</t>
  </si>
  <si>
    <t>Domestic demand</t>
  </si>
  <si>
    <t>Exportações líquidas</t>
  </si>
  <si>
    <t>Net exports</t>
  </si>
  <si>
    <t>OE</t>
  </si>
  <si>
    <t>SB</t>
  </si>
  <si>
    <t>Fonte: MF, Documento de Estratégia Orçamental 2014-2018; MF, Relatório da Proposta de Orçamento do Estado para 2015; INE, Contas Nacionais Trimestrais – 4º trimestre de 2014 | Cálculos CFP.</t>
  </si>
  <si>
    <t>PIB real em nível - INE</t>
  </si>
  <si>
    <t>Real GDP in level - INE</t>
  </si>
  <si>
    <t>PIB real em nível - Projeção CFP</t>
  </si>
  <si>
    <t>Real GDP in level - CFP projection</t>
  </si>
  <si>
    <t>Erro padrão da projeção</t>
  </si>
  <si>
    <t>Projection standard deviation</t>
  </si>
  <si>
    <t>Taxa de crescimento real do PIB - INE</t>
  </si>
  <si>
    <t>Real GDP growth rate - INE</t>
  </si>
  <si>
    <t>Taxa  de crescimento real do PIB - Projeção CFP</t>
  </si>
  <si>
    <t>Real GDP growth rate - CFP projection</t>
  </si>
  <si>
    <t>Fonte: INE – Contas Nacionais até 2014 e projeção CFP para os anos seguintes | Nota: A zona sombreada corresponde ao erro padrão da projeção dentro da amostra.</t>
  </si>
  <si>
    <t>Source: INE - National Accounts until 2014 and CFP projection for the following years | Note: The shaded area corresponds to the projection standard error within the sample.</t>
  </si>
  <si>
    <t>Deflator do consumo privado</t>
  </si>
  <si>
    <t>Private consumption deflator</t>
  </si>
  <si>
    <t>Fonte: INE – Contas Nacionais e projeção do CFP.</t>
  </si>
  <si>
    <t>Source: INE - National Accounts and CFP projections.</t>
  </si>
  <si>
    <t>Chart 5 - Nominal GDP growth (2007=100 and %)</t>
  </si>
  <si>
    <t>Gráfico 5 - Crescimento nominal do PIB (2007=100 e %)</t>
  </si>
  <si>
    <t>PIB nominal em nível - INE</t>
  </si>
  <si>
    <t>Nominal GDP in level - INE</t>
  </si>
  <si>
    <t>PIB nominal em nível - Projeção CFP</t>
  </si>
  <si>
    <t>Nominal GDP in level - CFP projection</t>
  </si>
  <si>
    <t>Taxa de crescimento nominal do PIB - INE</t>
  </si>
  <si>
    <t>Nominal GDP growth rate - INE</t>
  </si>
  <si>
    <t>Taxa  de crescimento nominal do PIB - Projeção CFP</t>
  </si>
  <si>
    <t>Nominal GDP growth rate - CFP projection</t>
  </si>
  <si>
    <t>Chart 6 – Total employment (%)</t>
  </si>
  <si>
    <t>Gráfico 6 – Emprego total (%)</t>
  </si>
  <si>
    <t>Emprego no ano anterior - INE</t>
  </si>
  <si>
    <t>Total employment previous year - INE</t>
  </si>
  <si>
    <t>Variação do emprego no ano - INE</t>
  </si>
  <si>
    <t>Change in total employment- INE</t>
  </si>
  <si>
    <t>Emprego no ano anterior - CFP</t>
  </si>
  <si>
    <t>Total employment previous year - CFP</t>
  </si>
  <si>
    <t>Variação do emprego no ano - CFP</t>
  </si>
  <si>
    <t>Change in total employment- CFP</t>
  </si>
  <si>
    <t>Taxa de crescimento - INE (escala da direita)</t>
  </si>
  <si>
    <t>Employment growth rate - INE (right axis)</t>
  </si>
  <si>
    <t>Taxa de crescimento - CFP (escala da direita)</t>
  </si>
  <si>
    <t>Employment growth rate - CFP (right axis)</t>
  </si>
  <si>
    <t>Chart 7 - Potential GDP growth rate and output gap</t>
  </si>
  <si>
    <t>Gráfico 7 - Taxa de crescimento do PIB potencial e hiato do produto</t>
  </si>
  <si>
    <t>Potential GDP growth rate (%)</t>
  </si>
  <si>
    <t>Output gap (% potential GDP)</t>
  </si>
  <si>
    <t>Taxa de crescimento do PIB potencial (%)</t>
  </si>
  <si>
    <t>Hiato do produto (% do PIB potencial)</t>
  </si>
  <si>
    <t>2015 (e)</t>
  </si>
  <si>
    <t>2016 (p)</t>
  </si>
  <si>
    <t>2017 (p)</t>
  </si>
  <si>
    <t>2018 (p)</t>
  </si>
  <si>
    <t>2019 (p)</t>
  </si>
  <si>
    <t>Fonte: INE, AMECO e projeções do CFP (2015 a 2019).</t>
  </si>
  <si>
    <t>Source: INE, AMECO and CFP projections (2015 to 2019).</t>
  </si>
  <si>
    <t>Source: IMF – World Economic Outlook Update – January 2014 e January 2015.</t>
  </si>
  <si>
    <t>Fonte: FMI – World Economic Outlook Update – January 2014 e January 2015.</t>
  </si>
  <si>
    <t>India</t>
  </si>
  <si>
    <t>Índia</t>
  </si>
  <si>
    <t>Russia</t>
  </si>
  <si>
    <t>Rússia</t>
  </si>
  <si>
    <t>Brazil</t>
  </si>
  <si>
    <t>Brasil</t>
  </si>
  <si>
    <t>China</t>
  </si>
  <si>
    <t>Emerging economies</t>
  </si>
  <si>
    <t>Economias emergentes</t>
  </si>
  <si>
    <t>Euro area</t>
  </si>
  <si>
    <t>p.m. Área do euro</t>
  </si>
  <si>
    <t>Spain</t>
  </si>
  <si>
    <t>Espanha</t>
  </si>
  <si>
    <t>Italy</t>
  </si>
  <si>
    <t>Itália</t>
  </si>
  <si>
    <t>United Kingdom</t>
  </si>
  <si>
    <t>France</t>
  </si>
  <si>
    <t>França</t>
  </si>
  <si>
    <t>Germany</t>
  </si>
  <si>
    <t>Alemanha</t>
  </si>
  <si>
    <t>Japan</t>
  </si>
  <si>
    <t>Japão</t>
  </si>
  <si>
    <t>United States</t>
  </si>
  <si>
    <t>Estados Unidos</t>
  </si>
  <si>
    <t>Advanced economies</t>
  </si>
  <si>
    <t>Economias avançadas</t>
  </si>
  <si>
    <t>World</t>
  </si>
  <si>
    <t>Mundo</t>
  </si>
  <si>
    <t>% PIB mundial</t>
  </si>
  <si>
    <t>2014 - Estimativas jan-15</t>
  </si>
  <si>
    <t>2014 - Previsões jan-14</t>
  </si>
  <si>
    <t>% World GDP</t>
  </si>
  <si>
    <t>2014 - Estimates Jan-15</t>
  </si>
  <si>
    <t>2014 - Forecasts Jan-14</t>
  </si>
  <si>
    <t>Chart 16 – GDP growth of the world's largest economies (%)</t>
  </si>
  <si>
    <t>Source: Eurostat.</t>
  </si>
  <si>
    <t>Fonte: Eurostat.</t>
  </si>
  <si>
    <t>Euro area - Excluding energy</t>
  </si>
  <si>
    <t>Área do Euro - Excluindo energia</t>
  </si>
  <si>
    <t>Portugal</t>
  </si>
  <si>
    <t>Reino Unido</t>
  </si>
  <si>
    <t>Área do Euro</t>
  </si>
  <si>
    <t>dez</t>
  </si>
  <si>
    <t>nov</t>
  </si>
  <si>
    <t>out</t>
  </si>
  <si>
    <t>set</t>
  </si>
  <si>
    <t>ago</t>
  </si>
  <si>
    <t>jul</t>
  </si>
  <si>
    <t>jun</t>
  </si>
  <si>
    <t>mai</t>
  </si>
  <si>
    <t>abr</t>
  </si>
  <si>
    <t>mar</t>
  </si>
  <si>
    <t>fev</t>
  </si>
  <si>
    <t>jan</t>
  </si>
  <si>
    <t>2014</t>
  </si>
  <si>
    <t>2013</t>
  </si>
  <si>
    <t>2012</t>
  </si>
  <si>
    <t>2011</t>
  </si>
  <si>
    <t>2010</t>
  </si>
  <si>
    <t>dec</t>
  </si>
  <si>
    <t>oct</t>
  </si>
  <si>
    <t>sep</t>
  </si>
  <si>
    <t>aug</t>
  </si>
  <si>
    <t>may</t>
  </si>
  <si>
    <t>apr</t>
  </si>
  <si>
    <t>feb</t>
  </si>
  <si>
    <t>Gráfico 17 - Inflação (HIPC - média anual, %)</t>
  </si>
  <si>
    <t>Source: Investing.com.</t>
  </si>
  <si>
    <t>Fonte: Investing.com.</t>
  </si>
  <si>
    <t>Jan 2010</t>
  </si>
  <si>
    <t>jan 2010</t>
  </si>
  <si>
    <t>Feb 2010</t>
  </si>
  <si>
    <t>fev 2010</t>
  </si>
  <si>
    <t>Mar 2010</t>
  </si>
  <si>
    <t>mar 2010</t>
  </si>
  <si>
    <t>Apr 2010</t>
  </si>
  <si>
    <t>abr 2010</t>
  </si>
  <si>
    <t>May 2010</t>
  </si>
  <si>
    <t>mai 2010</t>
  </si>
  <si>
    <t>Jun 2010</t>
  </si>
  <si>
    <t>jun 2010</t>
  </si>
  <si>
    <t>Jul 2010</t>
  </si>
  <si>
    <t>jul 2010</t>
  </si>
  <si>
    <t>Aug 2010</t>
  </si>
  <si>
    <t>ago 2010</t>
  </si>
  <si>
    <t>Sep 2010</t>
  </si>
  <si>
    <t>set 2010</t>
  </si>
  <si>
    <t>Oct 2010</t>
  </si>
  <si>
    <t>out 2010</t>
  </si>
  <si>
    <t>Nov 2010</t>
  </si>
  <si>
    <t>nov 2010</t>
  </si>
  <si>
    <t>Dec 2010</t>
  </si>
  <si>
    <t>dez 2010</t>
  </si>
  <si>
    <t>Jan 2011</t>
  </si>
  <si>
    <t>jan 2011</t>
  </si>
  <si>
    <t>Feb 2011</t>
  </si>
  <si>
    <t>fev 2011</t>
  </si>
  <si>
    <t>Mar 2011</t>
  </si>
  <si>
    <t>mar 2011</t>
  </si>
  <si>
    <t>Apr 2011</t>
  </si>
  <si>
    <t>abr 2011</t>
  </si>
  <si>
    <t>May 2011</t>
  </si>
  <si>
    <t>mai 2011</t>
  </si>
  <si>
    <t>Jun 2011</t>
  </si>
  <si>
    <t>jun 2011</t>
  </si>
  <si>
    <t>Jul 2011</t>
  </si>
  <si>
    <t>jul 2011</t>
  </si>
  <si>
    <t>Aug 2011</t>
  </si>
  <si>
    <t>ago 2011</t>
  </si>
  <si>
    <t>Sep 2011</t>
  </si>
  <si>
    <t>set 2011</t>
  </si>
  <si>
    <t>Oct 2011</t>
  </si>
  <si>
    <t>out 2011</t>
  </si>
  <si>
    <t>Nov 2011</t>
  </si>
  <si>
    <t>nov 2011</t>
  </si>
  <si>
    <t>Dec 2011</t>
  </si>
  <si>
    <t>dez 2011</t>
  </si>
  <si>
    <t>Jan 2012</t>
  </si>
  <si>
    <t>jan 2012</t>
  </si>
  <si>
    <t>Feb 2012</t>
  </si>
  <si>
    <t>fev 2012</t>
  </si>
  <si>
    <t>Mar 2012</t>
  </si>
  <si>
    <t>mar 2012</t>
  </si>
  <si>
    <t>Apr 2012</t>
  </si>
  <si>
    <t>abr 2012</t>
  </si>
  <si>
    <t>May 2012</t>
  </si>
  <si>
    <t>mai 2012</t>
  </si>
  <si>
    <t>Jun 2012</t>
  </si>
  <si>
    <t>jun 2012</t>
  </si>
  <si>
    <t>Jul 2012</t>
  </si>
  <si>
    <t>jul 2012</t>
  </si>
  <si>
    <t>Aug 2012</t>
  </si>
  <si>
    <t>ago 2012</t>
  </si>
  <si>
    <t>Sep 2012</t>
  </si>
  <si>
    <t>set 2012</t>
  </si>
  <si>
    <t>Oct 2012</t>
  </si>
  <si>
    <t>out 2012</t>
  </si>
  <si>
    <t>Nov 2012</t>
  </si>
  <si>
    <t>nov 2012</t>
  </si>
  <si>
    <t>Dec 2012</t>
  </si>
  <si>
    <t>dez 2012</t>
  </si>
  <si>
    <t>Jan 2013</t>
  </si>
  <si>
    <t>jan 2013</t>
  </si>
  <si>
    <t>Feb 2013</t>
  </si>
  <si>
    <t>fev 2013</t>
  </si>
  <si>
    <t>Mar 2013</t>
  </si>
  <si>
    <t>mar 2013</t>
  </si>
  <si>
    <t>Apr 2013</t>
  </si>
  <si>
    <t>abr 2013</t>
  </si>
  <si>
    <t>May 2013</t>
  </si>
  <si>
    <t>mai 2013</t>
  </si>
  <si>
    <t>Jun 2013</t>
  </si>
  <si>
    <t>jun 2013</t>
  </si>
  <si>
    <t>Jul 2013</t>
  </si>
  <si>
    <t>jul 2013</t>
  </si>
  <si>
    <t>Aug 2013</t>
  </si>
  <si>
    <t>ago 2013</t>
  </si>
  <si>
    <t>Sep 2013</t>
  </si>
  <si>
    <t>set 2013</t>
  </si>
  <si>
    <t>Oct 2013</t>
  </si>
  <si>
    <t>out 2013</t>
  </si>
  <si>
    <t>Nov 2013</t>
  </si>
  <si>
    <t>nov 2013</t>
  </si>
  <si>
    <t>Dec 2013</t>
  </si>
  <si>
    <t>dez 2013</t>
  </si>
  <si>
    <t>Jan 2014</t>
  </si>
  <si>
    <t>jan 2014</t>
  </si>
  <si>
    <t>Feb 2014</t>
  </si>
  <si>
    <t>fev 2014</t>
  </si>
  <si>
    <t>Mar 2014</t>
  </si>
  <si>
    <t>mar 2014</t>
  </si>
  <si>
    <t>Apr 2014</t>
  </si>
  <si>
    <t>abr 2014</t>
  </si>
  <si>
    <t>May 2014</t>
  </si>
  <si>
    <t>mai 2014</t>
  </si>
  <si>
    <t>Jun 2014</t>
  </si>
  <si>
    <t>jun 2014</t>
  </si>
  <si>
    <t>Jul 2014</t>
  </si>
  <si>
    <t>jul 2014</t>
  </si>
  <si>
    <t>Aug 2014</t>
  </si>
  <si>
    <t>ago 2014</t>
  </si>
  <si>
    <t>Sep 2014</t>
  </si>
  <si>
    <t>set 2014</t>
  </si>
  <si>
    <t>Oct 2014</t>
  </si>
  <si>
    <t>out 2014</t>
  </si>
  <si>
    <t>Nov 2014</t>
  </si>
  <si>
    <t>nov 2014</t>
  </si>
  <si>
    <t>Dec 2014</t>
  </si>
  <si>
    <t>dez 2014</t>
  </si>
  <si>
    <t>Jan 2015</t>
  </si>
  <si>
    <t>jan 2015</t>
  </si>
  <si>
    <t>Feb 2015</t>
  </si>
  <si>
    <t>fev 2015</t>
  </si>
  <si>
    <t>Mar 2015</t>
  </si>
  <si>
    <t>mar 2015</t>
  </si>
  <si>
    <t>EUA</t>
  </si>
  <si>
    <t>Dax 
(Alemanha)</t>
  </si>
  <si>
    <t>FTSE 100 
(Reino Unido)</t>
  </si>
  <si>
    <t>S&amp;P 500 
(EUA)</t>
  </si>
  <si>
    <t>USA</t>
  </si>
  <si>
    <t>Dax 
(Germany)</t>
  </si>
  <si>
    <t>FTSE 100 
(United Kingdom)</t>
  </si>
  <si>
    <t>S&amp;P 500 
(USA)</t>
  </si>
  <si>
    <t>Taxas de juro das obrigações soberanas a 10 anos (%)</t>
  </si>
  <si>
    <t>Principais índices bolsistas (2010=100)</t>
  </si>
  <si>
    <t>10-year government bonds yields (%)</t>
  </si>
  <si>
    <t>Major stock indices (2010=100)</t>
  </si>
  <si>
    <t>Gráfico 18 - Desenvolvimentos nos mercados financeiros</t>
  </si>
  <si>
    <t>Chart 18 - Developments in financial markets</t>
  </si>
  <si>
    <t>Cotação do euro em dólares</t>
  </si>
  <si>
    <t xml:space="preserve">Preço do petróleo (Brent, USD) </t>
  </si>
  <si>
    <t>Euro exchange rate in US Dollars</t>
  </si>
  <si>
    <t>Oil price (Brent, USD)</t>
  </si>
  <si>
    <t>Gráfico 19 - Preço do petróleo e cotação do euro em dólares</t>
  </si>
  <si>
    <t>Chart 19 - Oil price and Euro exchange rate in US Dollars</t>
  </si>
  <si>
    <t>Source: IMF – World Economic Outlook Update – October 2014.</t>
  </si>
  <si>
    <t>Fonte: FMI – World Economic Outlook Update – October 2014.</t>
  </si>
  <si>
    <t>Chart 20 –  Growth forecast for the world economy (%)</t>
  </si>
  <si>
    <t>Angola</t>
  </si>
  <si>
    <t>Chart 21 –  Growth forecast for the major destinations of Portuguese exports (%)</t>
  </si>
  <si>
    <t>Source: INE.</t>
  </si>
  <si>
    <t>Fonte: INE.</t>
  </si>
  <si>
    <t>Inflação (IPC, média anual %)</t>
  </si>
  <si>
    <t>Emprego (milhares)</t>
  </si>
  <si>
    <t>PIB (Preços constantes, mil M€)</t>
  </si>
  <si>
    <t>Inflation (PCI, annual average %)</t>
  </si>
  <si>
    <t>Employment (thousand)</t>
  </si>
  <si>
    <t>GDP (Constant prices, thousand M€)</t>
  </si>
  <si>
    <t>Chart 22 – Key macroeconomic indicators</t>
  </si>
  <si>
    <t>Source: Bank of Portugal.</t>
  </si>
  <si>
    <t>Fonte: Banco de Portugal.</t>
  </si>
  <si>
    <t>Exportações</t>
  </si>
  <si>
    <t>Importações</t>
  </si>
  <si>
    <t>Saldo</t>
  </si>
  <si>
    <t>Exports</t>
  </si>
  <si>
    <t>Imports</t>
  </si>
  <si>
    <t>Balance</t>
  </si>
  <si>
    <t>Source: INE – International trade statistics. CFP calculations.</t>
  </si>
  <si>
    <t>Fonte: INE – Estatísticas do comércio externo. Cálculos CFP.</t>
  </si>
  <si>
    <t>Fuel</t>
  </si>
  <si>
    <t>Combustíveis</t>
  </si>
  <si>
    <t>Total without fuel</t>
  </si>
  <si>
    <t>Total excluindo combustíveis</t>
  </si>
  <si>
    <t>Combustíveis e não-combustíveis   |   Fuel and non-fuel</t>
  </si>
  <si>
    <t>European Union</t>
  </si>
  <si>
    <t>Intra União Europeia</t>
  </si>
  <si>
    <t>Outside European Union</t>
  </si>
  <si>
    <t>Extra União Europeia</t>
  </si>
  <si>
    <t>Por destino   |   By destination</t>
  </si>
  <si>
    <t>Chart 24 – Contributions to the annual growth of goods exports 2010-2014 (p.p.)</t>
  </si>
  <si>
    <t>Fonte: BdP. Cálculos CFP.</t>
  </si>
  <si>
    <t>Saldo AP</t>
  </si>
  <si>
    <t>Saldo OIFM</t>
  </si>
  <si>
    <t>PII</t>
  </si>
  <si>
    <t>GG Balance</t>
  </si>
  <si>
    <t>OFMI Balance</t>
  </si>
  <si>
    <t>IIP</t>
  </si>
  <si>
    <t/>
  </si>
  <si>
    <t>Exportadoras</t>
  </si>
  <si>
    <t>Grandes empresas</t>
  </si>
  <si>
    <t>PME</t>
  </si>
  <si>
    <t>Consumo e outros fins</t>
  </si>
  <si>
    <t>Habitação</t>
  </si>
  <si>
    <t>Taxa de variação anual (%)</t>
  </si>
  <si>
    <t>Stock de crédito (M€)</t>
  </si>
  <si>
    <t>A sociedades não financeiras</t>
  </si>
  <si>
    <t>A famílias</t>
  </si>
  <si>
    <t>SME</t>
  </si>
  <si>
    <t>Consumption and other purposes</t>
  </si>
  <si>
    <t>Housing</t>
  </si>
  <si>
    <t>Annual rate of change (%)</t>
  </si>
  <si>
    <t>Stock of credit (M€)</t>
  </si>
  <si>
    <t>To non-financial corporations</t>
  </si>
  <si>
    <t>To households</t>
  </si>
  <si>
    <t>Chart 28 - Loans granted by the financial sector</t>
  </si>
  <si>
    <t>Q4 14</t>
  </si>
  <si>
    <t>4T 14</t>
  </si>
  <si>
    <t>Q3 14</t>
  </si>
  <si>
    <t>3T 14</t>
  </si>
  <si>
    <t>Q2 14</t>
  </si>
  <si>
    <t>2T 14</t>
  </si>
  <si>
    <t>Q1 14</t>
  </si>
  <si>
    <t>1T 14</t>
  </si>
  <si>
    <t>Q4 13</t>
  </si>
  <si>
    <t>4T 13</t>
  </si>
  <si>
    <t>Q3 13</t>
  </si>
  <si>
    <t>3T 13</t>
  </si>
  <si>
    <t>Q2 13</t>
  </si>
  <si>
    <t>2T 13</t>
  </si>
  <si>
    <t>Q1 13</t>
  </si>
  <si>
    <t>1T 13</t>
  </si>
  <si>
    <t>Q4 12</t>
  </si>
  <si>
    <t>4T 12</t>
  </si>
  <si>
    <t>Q3 12</t>
  </si>
  <si>
    <t>3T 12</t>
  </si>
  <si>
    <t>Q2 12</t>
  </si>
  <si>
    <t>2T 12</t>
  </si>
  <si>
    <t>Q1 12</t>
  </si>
  <si>
    <t>1T 12</t>
  </si>
  <si>
    <t>Q4 11</t>
  </si>
  <si>
    <t>4T 11</t>
  </si>
  <si>
    <t>Q3 11</t>
  </si>
  <si>
    <t>3T 11</t>
  </si>
  <si>
    <t>Q2 11</t>
  </si>
  <si>
    <t>2T 11</t>
  </si>
  <si>
    <t>Q1 11</t>
  </si>
  <si>
    <t>1T 11</t>
  </si>
  <si>
    <t>Q4 10</t>
  </si>
  <si>
    <t>4T 10</t>
  </si>
  <si>
    <t>Q3 10</t>
  </si>
  <si>
    <t>3T 10</t>
  </si>
  <si>
    <t>Q2 10</t>
  </si>
  <si>
    <t>2T 10</t>
  </si>
  <si>
    <t>Q1 10</t>
  </si>
  <si>
    <t>1T 10</t>
  </si>
  <si>
    <t>SNF Empr. &lt;1M€</t>
  </si>
  <si>
    <t>SNF Empr. &gt;1M€</t>
  </si>
  <si>
    <t>SNF</t>
  </si>
  <si>
    <t>Taxa de juro - TAA (%)</t>
  </si>
  <si>
    <t>Montante (M€)</t>
  </si>
  <si>
    <t>Households</t>
  </si>
  <si>
    <t>NFC Loans &lt;1M€</t>
  </si>
  <si>
    <t>NFC Loans &gt;1M€</t>
  </si>
  <si>
    <t>NFC</t>
  </si>
  <si>
    <t>Interest rate - Annual Agreed Rate (%)</t>
  </si>
  <si>
    <t>Amount (M€)</t>
  </si>
  <si>
    <t>Gráfico 29 – Empréstimos concedidos - novas operações</t>
  </si>
  <si>
    <t>Chart 29 - Loans granted - new loans</t>
  </si>
  <si>
    <t>Chart 32 - Average forecasts for the Euro Area economy from the ECB's professional forecasters panel</t>
  </si>
  <si>
    <t>Gráfico 32 - Média das previsões para economia da Área do Euro do painel de previsores profissionais do BCE</t>
  </si>
  <si>
    <t>Inflação (%)   |   Inflation (%)</t>
  </si>
  <si>
    <t>2015 T1 Previsão</t>
  </si>
  <si>
    <t xml:space="preserve">Forecast 2015 Q1 </t>
  </si>
  <si>
    <t>Desvio padrão</t>
  </si>
  <si>
    <t>Standard deviation</t>
  </si>
  <si>
    <t>Crescimento do PIB (%)   |   GDP growth rate (%)</t>
  </si>
  <si>
    <t>Taxa de desemprego (% pop. ativ.)   |   Unemployment rate (% active pop.)</t>
  </si>
  <si>
    <t>PIB Real   |   Real GDP</t>
  </si>
  <si>
    <t>Limite superior</t>
  </si>
  <si>
    <t>Upper bound</t>
  </si>
  <si>
    <t>março 2015</t>
  </si>
  <si>
    <t>March 2015</t>
  </si>
  <si>
    <t>Limite inferior</t>
  </si>
  <si>
    <t>Lower bound</t>
  </si>
  <si>
    <t>dezembro 2014</t>
  </si>
  <si>
    <t>december 2014</t>
  </si>
  <si>
    <t>Emprego   |   Employment</t>
  </si>
  <si>
    <t>December 2014</t>
  </si>
  <si>
    <t>HIPC   |   HCPI</t>
  </si>
  <si>
    <t>Short-term interest rate (%)</t>
  </si>
  <si>
    <t>Taxa de juro de curto prazo (%)</t>
  </si>
  <si>
    <t>Institution:</t>
  </si>
  <si>
    <t>BCE</t>
  </si>
  <si>
    <t>Instituição:</t>
  </si>
  <si>
    <t>Oil prices (Brent, Eur)</t>
  </si>
  <si>
    <t>Preço do petróleo Brent (Eur)</t>
  </si>
  <si>
    <t>Growth of relevant foreign markets (% change)</t>
  </si>
  <si>
    <t>Procura externa relevante (variação, %)</t>
  </si>
  <si>
    <t>CE</t>
  </si>
  <si>
    <t>Table 1 – Technical assumptions for the external environment</t>
  </si>
  <si>
    <t>Output gap</t>
  </si>
  <si>
    <t>Hiato do produto</t>
  </si>
  <si>
    <t>Potential GDP (change, %)</t>
  </si>
  <si>
    <t>PIB Potencial (taxa de variação %)</t>
  </si>
  <si>
    <t>Employment (change, %)</t>
  </si>
  <si>
    <t>Emprego (variação, %)</t>
  </si>
  <si>
    <t>Prices (change, %)</t>
  </si>
  <si>
    <t>Evolução dos preços (variação, %)</t>
  </si>
  <si>
    <t>Contributions to change in real GDP (p.p.)</t>
  </si>
  <si>
    <t>Contributos para a variação real do PIB  (p.p.)</t>
  </si>
  <si>
    <t>GDP (nominal change, %)</t>
  </si>
  <si>
    <t>PIB (variação nominal, %)</t>
  </si>
  <si>
    <t>GDP (real change, %)</t>
  </si>
  <si>
    <t>PIB (variação real, %)</t>
  </si>
  <si>
    <t>Quadro 2 – Cenário macroeconómico do CFP: projeção das principais variáveis</t>
  </si>
  <si>
    <t>Table 2 - CFP macroeconomic scenario: projections of main variables</t>
  </si>
  <si>
    <t>Source: INE:</t>
  </si>
  <si>
    <t>Current account</t>
  </si>
  <si>
    <t>Balança corrente</t>
  </si>
  <si>
    <t>Net lending (+) or borrowing (-) vis-a-vis ROW (% GDP)</t>
  </si>
  <si>
    <t>Cap. líq. de financiamento face ao exterior (% PIB)</t>
  </si>
  <si>
    <t>Apparent productivity of labour</t>
  </si>
  <si>
    <t>Produtividade aparente do trabalho</t>
  </si>
  <si>
    <t>Total wages</t>
  </si>
  <si>
    <t>Remunerações</t>
  </si>
  <si>
    <t>Employment growth</t>
  </si>
  <si>
    <t>Emprego</t>
  </si>
  <si>
    <t>Unemployment rate (% active pop.)</t>
  </si>
  <si>
    <t>Taxa de desemprego (% pop. ativa)</t>
  </si>
  <si>
    <t>Labour market (change, %)</t>
  </si>
  <si>
    <t>Mercado de trabalho (variação, %)</t>
  </si>
  <si>
    <t xml:space="preserve">GDP Deflator </t>
  </si>
  <si>
    <t>Inflation rate</t>
  </si>
  <si>
    <t>Net exports of goods and services</t>
  </si>
  <si>
    <t>Contributions to change in GDP (p.p.)</t>
  </si>
  <si>
    <t>Imports (goods and services)</t>
  </si>
  <si>
    <t>Exports (goods and services)</t>
  </si>
  <si>
    <t>Gross Fixed-Capital Formation (GFCF)</t>
  </si>
  <si>
    <t>Investimento (FBCF)</t>
  </si>
  <si>
    <t>Public Consumption</t>
  </si>
  <si>
    <t>Real GDP (% change)</t>
  </si>
  <si>
    <t>Sources: European Comission - European Economic Forecast Autumn 2014, November 2014; OECD Economic Outlook No 96, November 2014; Bank of Portugal - Economic Bulletin - December 2014; International Monetary Fund, First Post-Program Monitoring Discussions - Staff Report, IMF Country Report No. 15/21, December 2014. CFP calculations | Notes: Values in italic for 2014 are still forecasts.</t>
  </si>
  <si>
    <t>Fontes: Comissão Europeia - European Economic Forecast Autumn 2014, November 2014; OECD Economic Outlook No 96, November 2014; Banco de Portugal - Boletim Económico - Dezembro de 2014; Fundo Monetário Internacional, First Post-Program Monitoring Discussions - Staff Report, IMF Country Report No. 15/21, December 2014. Cálculos CFP. | Notas: Os valores em itálico para 2014 são ainda previsões.</t>
  </si>
  <si>
    <t>Public debt (% GDP)</t>
  </si>
  <si>
    <t>Dívida Pública ( % PIB)</t>
  </si>
  <si>
    <t>Fiscal deficit (% GDP)</t>
  </si>
  <si>
    <t>Saldo orçamental (% PIB)</t>
  </si>
  <si>
    <t>GDP at current market prices (Billion €)</t>
  </si>
  <si>
    <t>PIB nominal (mil M€)</t>
  </si>
  <si>
    <t>EUR/USD exchange rate</t>
  </si>
  <si>
    <t>Taxa de câmbio EUR-USD</t>
  </si>
  <si>
    <t>Oil prices (Brent, USD/barrel)</t>
  </si>
  <si>
    <t>Preço do petróleo Brent (USD)</t>
  </si>
  <si>
    <t>International environment</t>
  </si>
  <si>
    <t>Enquadramento externo</t>
  </si>
  <si>
    <t>Trade balance</t>
  </si>
  <si>
    <t>Balança de bens</t>
  </si>
  <si>
    <t>HPCI/PCI</t>
  </si>
  <si>
    <t>IHPC/IPC</t>
  </si>
  <si>
    <t>Investment (GFCF)</t>
  </si>
  <si>
    <t>OCDE</t>
  </si>
  <si>
    <t>BdP</t>
  </si>
  <si>
    <t>FMI</t>
  </si>
  <si>
    <t>Data:</t>
  </si>
  <si>
    <t>Date:</t>
  </si>
  <si>
    <t>Balança de capital</t>
  </si>
  <si>
    <t>Capital account</t>
  </si>
  <si>
    <t>Taxa de juro longo prazo (%)</t>
  </si>
  <si>
    <t>Long-term interest rate (%)</t>
  </si>
  <si>
    <t>Fontes: Comissão Europeia - European Economic Forecast Autumn 2014, November 2014; OECD Economic Outlook No 96, November 2014; Banco de Portugal - Boletim Económico - Dezembro de 2014; Fundo Monetário Internacional, First Post-Program Monitoring Discussions - Staff Report, IMF Country Report No. 15/21, December 2014.</t>
  </si>
  <si>
    <t>Sources: European Comission - European Economic Forecast Autumn 2014, November 2014; OECD Economic Outlook No 96, November 2014; Bank of Portugal - Economic Bulletin - December 2014; International Monetary Fund, First Post-Program Monitoring Discussions - Staff Report, IMF Country Report No. 15/21, December 2014.</t>
  </si>
  <si>
    <t>Chart 33 - ECB forecasts for the Euro Area economy in March 2015 (change, %)</t>
  </si>
  <si>
    <t>Chart 3 – Real GDP growth (2007=100 and %)</t>
  </si>
  <si>
    <t>Gráfico 4 – Taxa de variação dos deflatores implícitos no PIB e no consumo privado (%)</t>
  </si>
  <si>
    <r>
      <t xml:space="preserve">General government balance </t>
    </r>
    <r>
      <rPr>
        <sz val="10"/>
        <color theme="1"/>
        <rFont val="Calibri"/>
        <family val="2"/>
        <scheme val="minor"/>
      </rPr>
      <t>(% of GDP)</t>
    </r>
  </si>
  <si>
    <r>
      <t>Primary balance</t>
    </r>
    <r>
      <rPr>
        <sz val="10"/>
        <color theme="1"/>
        <rFont val="Calibri"/>
        <family val="2"/>
        <scheme val="minor"/>
      </rPr>
      <t xml:space="preserve"> (% of GDP)</t>
    </r>
  </si>
  <si>
    <r>
      <t xml:space="preserve">Saldo global </t>
    </r>
    <r>
      <rPr>
        <sz val="10"/>
        <color theme="1"/>
        <rFont val="Calibri"/>
        <family val="2"/>
        <scheme val="minor"/>
      </rPr>
      <t>(em % do PIB)</t>
    </r>
  </si>
  <si>
    <r>
      <t xml:space="preserve">Saldo primário </t>
    </r>
    <r>
      <rPr>
        <sz val="10"/>
        <color theme="1"/>
        <rFont val="Calibri"/>
        <family val="2"/>
        <scheme val="minor"/>
      </rPr>
      <t>(em % do PIB)</t>
    </r>
  </si>
  <si>
    <r>
      <t>Public Debt</t>
    </r>
    <r>
      <rPr>
        <sz val="10"/>
        <color theme="1"/>
        <rFont val="Calibri"/>
        <family val="2"/>
        <scheme val="minor"/>
      </rPr>
      <t xml:space="preserve"> (% of GDP)</t>
    </r>
  </si>
  <si>
    <r>
      <t>GDP</t>
    </r>
    <r>
      <rPr>
        <sz val="10"/>
        <color theme="1"/>
        <rFont val="Calibri"/>
        <family val="2"/>
        <scheme val="minor"/>
      </rPr>
      <t xml:space="preserve"> (millions of euros)</t>
    </r>
  </si>
  <si>
    <r>
      <t>Dívida Pública</t>
    </r>
    <r>
      <rPr>
        <sz val="10"/>
        <color theme="1"/>
        <rFont val="Calibri"/>
        <family val="2"/>
        <scheme val="minor"/>
      </rPr>
      <t xml:space="preserve"> (em % do PIB)</t>
    </r>
  </si>
  <si>
    <r>
      <t>PIB</t>
    </r>
    <r>
      <rPr>
        <sz val="10"/>
        <color theme="1"/>
        <rFont val="Calibri"/>
        <family val="2"/>
        <scheme val="minor"/>
      </rPr>
      <t xml:space="preserve"> (M€)</t>
    </r>
  </si>
  <si>
    <t>Gráfico 8 – DEO/2014: trajetória dos principais indicadores em SEC 95 e “SEC 2010 aproximado”</t>
  </si>
  <si>
    <t>Chart 8 – FSD/2014: trajectory of the main indicators in ESA 95 and "aprox. ESA 2010"</t>
  </si>
  <si>
    <t>Fonte: MF. Cálculos CFP. | Nota: Para os anos de 2014 e 2015, o PIB nominal considerado no exercício de aproximação ao SEC 2010 corresponde ao previsto pelo MF no OE/2015. Para o período 2016-18 corresponde à estimativa do MF subjacente à projeção da dívida pública em SEC 2010 constante do DEO/2014. O cálculo daquele PIB assentava no pressuposto de uma revisão em alta de 2,5% face ao valor do mesmo em SEC 95.</t>
  </si>
  <si>
    <r>
      <t>Chart 13 - Sensitivity analysis of public debt to implicit interest rate and to growth rat</t>
    </r>
    <r>
      <rPr>
        <b/>
        <sz val="9"/>
        <color theme="5" tint="-0.249977111117893"/>
        <rFont val="Segoe UI"/>
        <family val="2"/>
      </rPr>
      <t>e</t>
    </r>
    <r>
      <rPr>
        <sz val="9"/>
        <color theme="5" tint="-0.249977111117893"/>
        <rFont val="Segoe UI"/>
        <family val="2"/>
      </rPr>
      <t xml:space="preserve"> (in % of GDP)</t>
    </r>
  </si>
  <si>
    <r>
      <t>Gráfico 13 - Análise de sensibilidade da dívida pública à taxa de juro implícita e à taxa de crescimento</t>
    </r>
    <r>
      <rPr>
        <b/>
        <sz val="9"/>
        <color theme="5" tint="-0.249977111117893"/>
        <rFont val="Segoe UI"/>
        <family val="2"/>
      </rPr>
      <t xml:space="preserve"> </t>
    </r>
    <r>
      <rPr>
        <sz val="9"/>
        <color theme="5" tint="-0.249977111117893"/>
        <rFont val="Segoe UI"/>
        <family val="2"/>
      </rPr>
      <t>(em % do PIB)</t>
    </r>
  </si>
  <si>
    <t>DEO/2014 SEC 95</t>
  </si>
  <si>
    <t>DEO/2014 SEC 2010</t>
  </si>
  <si>
    <t>Fonte: ECB Survey of Professional Forecasters – 2015 Q1. Cálculos CFP.</t>
  </si>
  <si>
    <t>Source: ECB Survey of Professional Forecasters – 2015 Q1. CFP calculations.</t>
  </si>
  <si>
    <t>Fonte: March 2015 ECB staff macroeconomic projections for the euro area. Cálculos CFP.</t>
  </si>
  <si>
    <t>Source: March 2015 ECB staff macroeconomic projections for the euro area. CFP Calculations.</t>
  </si>
  <si>
    <t>Fontes: AMECO; FMI WEO, BCE. Cálculos e estimativas do CFP.</t>
  </si>
  <si>
    <t>Source: AMECO; IMF WEO, ECB. CFP calculations and estimates.</t>
  </si>
  <si>
    <t>Redução das indemnizações compensatórias para o Sector Empresarial do Estado</t>
  </si>
  <si>
    <r>
      <t>Medidas temporárias ou não recorrentes</t>
    </r>
    <r>
      <rPr>
        <b/>
        <i/>
        <sz val="10"/>
        <color theme="1" tint="0.249977111117893"/>
        <rFont val="Calibri"/>
        <family val="2"/>
        <scheme val="minor"/>
      </rPr>
      <t xml:space="preserve"> (impacto no saldo)</t>
    </r>
  </si>
  <si>
    <t>EC</t>
  </si>
  <si>
    <t>BoP</t>
  </si>
  <si>
    <t>IMF</t>
  </si>
  <si>
    <t>dec/14</t>
  </si>
  <si>
    <t>oct/14</t>
  </si>
  <si>
    <t>feb/15</t>
  </si>
  <si>
    <t>OECD</t>
  </si>
  <si>
    <r>
      <t xml:space="preserve">Quadro 3 – DEO/2014: SEC 95 vs. “SEC 2010 aproximado” </t>
    </r>
    <r>
      <rPr>
        <sz val="9"/>
        <color rgb="FF682C1D"/>
        <rFont val="Segoe UI"/>
        <family val="2"/>
      </rPr>
      <t>(valores não ajustados)</t>
    </r>
  </si>
  <si>
    <r>
      <t>SEC 95</t>
    </r>
    <r>
      <rPr>
        <sz val="10"/>
        <color theme="0"/>
        <rFont val="Calibri"/>
        <family val="2"/>
        <scheme val="minor"/>
      </rPr>
      <t>, em % do PIB</t>
    </r>
  </si>
  <si>
    <r>
      <t>aprox. SEC 2010</t>
    </r>
    <r>
      <rPr>
        <sz val="10"/>
        <color theme="0"/>
        <rFont val="Calibri"/>
        <family val="2"/>
        <scheme val="minor"/>
      </rPr>
      <t>, em % do PIB</t>
    </r>
  </si>
  <si>
    <r>
      <t>Diferença (SEC 2010 - SEC 95)</t>
    </r>
    <r>
      <rPr>
        <sz val="10"/>
        <color theme="0"/>
        <rFont val="Calibri"/>
        <family val="2"/>
        <scheme val="minor"/>
      </rPr>
      <t>, em p.p.</t>
    </r>
  </si>
  <si>
    <r>
      <t>Table 3 - FSD/2014: ESA 95 vs.  "ESA 2010 approximate"</t>
    </r>
    <r>
      <rPr>
        <sz val="9"/>
        <color rgb="FF682C1D"/>
        <rFont val="Segoe UI"/>
        <family val="2"/>
      </rPr>
      <t xml:space="preserve"> (non-ajusted figures)</t>
    </r>
  </si>
  <si>
    <t>Quadro 11 –  Medidas temporárias e fatores especiais (em % do PIB)</t>
  </si>
  <si>
    <t>Quadro 5 – Principais agregados orçamentais, ajustados (em % do PIB)</t>
  </si>
  <si>
    <t>Quadro 6 –  Cumprimento das regras do saldo orçamental (% do PIB)</t>
  </si>
  <si>
    <t>Quadro 7 –  Principais indicadores macroeconómicos da economia portuguesa</t>
  </si>
  <si>
    <t>Quadro 8 – Cenário da média dos previsores internacionais</t>
  </si>
  <si>
    <t>Quadro 9 – Medidas de consolidação orçamental na receita apresentadas na POE/2015</t>
  </si>
  <si>
    <t>Quadro 10 – Medidas de consolidação orçamental na despesa apresentadas na POE/2015</t>
  </si>
  <si>
    <t>Table 8 - Average scenario of international forecasters</t>
  </si>
  <si>
    <t>Quadro 7 - Principais indicadores macroeconómicos da Economia Portuguesa</t>
  </si>
  <si>
    <t>Table 7 - Main macroeconomic indicators of Portuguese Economy</t>
  </si>
  <si>
    <t>Table 9 - Fiscal consolidation measures with impact on revenue presented in the 2015 State Budget Proposal</t>
  </si>
  <si>
    <t>Quadro 9 - Medidas de consolidação orçamental na receita apresentadas na POE/2015</t>
  </si>
  <si>
    <t>Table 10 - Fiscal consolidation measures with impact on expenditure presented in the 2015 State Budget Proposal</t>
  </si>
  <si>
    <t xml:space="preserve">Quadro 10 - Medidas de consolidação orçamental na despesa apresentadas na POE/2015 </t>
  </si>
  <si>
    <r>
      <t>Table 6 – Compliance with the rules of the budget balance</t>
    </r>
    <r>
      <rPr>
        <sz val="9"/>
        <color rgb="FF682C1D"/>
        <rFont val="Segoe UI"/>
        <family val="2"/>
      </rPr>
      <t xml:space="preserve"> (as % of GDP)</t>
    </r>
  </si>
  <si>
    <r>
      <t xml:space="preserve">Quadro 6 - Cumprimento das regras do saldo orçamental </t>
    </r>
    <r>
      <rPr>
        <sz val="9"/>
        <color rgb="FF682C1D"/>
        <rFont val="Segoe UI"/>
        <family val="2"/>
      </rPr>
      <t>(em % do PIB)</t>
    </r>
  </si>
  <si>
    <r>
      <t xml:space="preserve">Table 5 – Main fiscal aggregates, ajusted </t>
    </r>
    <r>
      <rPr>
        <sz val="9"/>
        <color rgb="FF682C1D"/>
        <rFont val="Segoe UI"/>
        <family val="2"/>
      </rPr>
      <t>(% of GDP)</t>
    </r>
  </si>
  <si>
    <r>
      <t xml:space="preserve">Quadro 5 – Principais agregados orçamentais, ajustados </t>
    </r>
    <r>
      <rPr>
        <sz val="9"/>
        <color rgb="FF682C1D"/>
        <rFont val="Segoe UI"/>
        <family val="2"/>
      </rPr>
      <t>(em % do PIB)</t>
    </r>
  </si>
  <si>
    <t>Nota: “-“ Em 2014 e 2015 uma vez que Portugal se encontra ao abrigo do PDE, a trajetória de ajustamento estrutural não depende da regra geral para atingir o OMP, mas de uma recomendação específica do Conselho  ECOFIN do Conselho.</t>
  </si>
  <si>
    <t>Note: "-" In 2014 and 2015 since Portugal is under the EDP, the structural adjustment path does not dependent of the general rule to achieve the MTO, but a specific recommendation of the ECOFIN Council configuration.</t>
  </si>
  <si>
    <t>Fonte: MF. Cálculos do CFP. | Nota: Para os anos de 2014 e 2015, o PIB nominal considerado no exercício de aproximação ao SEC 2010 corresponde ao previsto pelo MF no OE/2015. Para o período 2016-18 corresponde à estimativa do MF subjacente à projeção da dívida pública em SEC 2010 constante do DEO/2014. O cálculo daquele PIB assentava no pressuposto de uma revisão em alta de 2,5% face ao seu valor em SEC 95.</t>
  </si>
  <si>
    <r>
      <t xml:space="preserve">Efeito </t>
    </r>
    <r>
      <rPr>
        <i/>
        <sz val="10"/>
        <color theme="1"/>
        <rFont val="Calibri"/>
        <family val="2"/>
        <scheme val="minor"/>
      </rPr>
      <t>carry-over</t>
    </r>
    <r>
      <rPr>
        <sz val="10"/>
        <color theme="1"/>
        <rFont val="Calibri"/>
        <family val="2"/>
        <scheme val="minor"/>
      </rPr>
      <t xml:space="preserve"> do aumento da contribuição para ADSE-SADs-ADM</t>
    </r>
  </si>
  <si>
    <t>Quadro 12 – Previsões internacionais consideradas no cálculo das médias apresentadas no Quadro 8</t>
  </si>
  <si>
    <t>Table 12 - International forecasts considered in the calculation of average data presented in Table 8</t>
  </si>
  <si>
    <t>Chart 1 – Comparison of macroeconomic scenario forecasts underlying the FSD/2014 and the SB/2015 and the actual figures in 2014 (%)</t>
  </si>
  <si>
    <t>Chart 4 - Growth rate of implicit deflator for the GDP and private consumption (%)</t>
  </si>
  <si>
    <t xml:space="preserve">Source: MF. CFP calculations. | Note: For the years 2014 and 2015, nominal GDP considered in the approach exercise to ESA 2010 corresponds to the MF forecast in the SB/2015. For the period 2016-18 the estimate underlying the MF projection of the public debt in ESA 2010 in the FSD/2014 was considered. That estimate of GDP was based on the assumption there would be an upward review of 2.5% over the same value in ESA 95.
</t>
  </si>
  <si>
    <t>Fonte: INE. Cálculos do CFP. | Nota: Nota: os valores da receita e da despesa pública entre 2010 e 2014 encontram-se ajustados de medidas temporárias, não recorrentes e fatores especiais.</t>
  </si>
  <si>
    <t>Source: INE and CFP calculations. | Note: Between 2010 and 2014 the figures were adjusted for temporary measures and special factors. In the period of 2015-2019 measures of this nature were not considered.</t>
  </si>
  <si>
    <r>
      <t xml:space="preserve">Fonte: BdP, INE e MF. Projeções e cálculos do CFP. | Notas: </t>
    </r>
    <r>
      <rPr>
        <i/>
        <sz val="8"/>
        <color theme="1"/>
        <rFont val="Segoe UI"/>
        <family val="2"/>
      </rPr>
      <t>r</t>
    </r>
    <r>
      <rPr>
        <sz val="8"/>
        <color theme="1"/>
        <rFont val="Segoe UI"/>
        <family val="2"/>
      </rPr>
      <t xml:space="preserve"> designa a taxa de juro implícita (em percentagem), </t>
    </r>
    <r>
      <rPr>
        <i/>
        <sz val="8"/>
        <color theme="1"/>
        <rFont val="Segoe UI"/>
        <family val="2"/>
      </rPr>
      <t>g</t>
    </r>
    <r>
      <rPr>
        <sz val="8"/>
        <color theme="1"/>
        <rFont val="Segoe UI"/>
        <family val="2"/>
      </rPr>
      <t xml:space="preserve"> a taxa de crescimento nominal do PIB (em percentagem) e </t>
    </r>
    <r>
      <rPr>
        <i/>
        <sz val="8"/>
        <color theme="1"/>
        <rFont val="Segoe UI"/>
        <family val="2"/>
      </rPr>
      <t>cb</t>
    </r>
    <r>
      <rPr>
        <sz val="8"/>
        <color theme="1"/>
        <rFont val="Segoe UI"/>
        <family val="2"/>
      </rPr>
      <t xml:space="preserve"> é o cenário base. Na análise de sensibilidade do gráfico do painel da esquerda a taxa de juro implícita de 2015 será a indicada, sendo reduzida em 0,1 p.p. nos anos seguintes, à semelhança dos pressupostos adotados no cenário base. No gráfico do painel da direita, os cenários correspondem a variações face ao crescimento nominal do cenário base das projeções do CFP. Na análise de sensibilidade à taxa de crescimento nominal do PIB, foram considerados os efeitos nos saldos primários e nos ajustamentos défice-dívida. </t>
    </r>
  </si>
  <si>
    <r>
      <t xml:space="preserve">Source: BoP, INE e MF. CFP projections and calculations. | Notes: </t>
    </r>
    <r>
      <rPr>
        <i/>
        <sz val="8"/>
        <color theme="1"/>
        <rFont val="Segoe UI"/>
        <family val="2"/>
      </rPr>
      <t>r</t>
    </r>
    <r>
      <rPr>
        <sz val="8"/>
        <color theme="1"/>
        <rFont val="Segoe UI"/>
        <family val="2"/>
      </rPr>
      <t xml:space="preserve"> means the implicit interest rate (in percent), </t>
    </r>
    <r>
      <rPr>
        <i/>
        <sz val="8"/>
        <color theme="1"/>
        <rFont val="Segoe UI"/>
        <family val="2"/>
      </rPr>
      <t>g</t>
    </r>
    <r>
      <rPr>
        <sz val="8"/>
        <color theme="1"/>
        <rFont val="Segoe UI"/>
        <family val="2"/>
      </rPr>
      <t xml:space="preserve"> the nominal growth rate of GDP (in percent) and </t>
    </r>
    <r>
      <rPr>
        <i/>
        <sz val="8"/>
        <color theme="1"/>
        <rFont val="Segoe UI"/>
        <family val="2"/>
      </rPr>
      <t>bs</t>
    </r>
    <r>
      <rPr>
        <sz val="8"/>
        <color theme="1"/>
        <rFont val="Segoe UI"/>
        <family val="2"/>
      </rPr>
      <t xml:space="preserve"> is the baseline scenario. In the sensitivity analysis in the left pane chart the indicated implicit interest rate in 2015  decreases by 0.1 percentage points in the following years, following the same assumptions adopted in the baseline scenario. In the right pane chart, scenarios correspond to variations in the nominal growth of GDP of the baseline scenario of the CFP projections. In the sensitivity analysis to the nominal growth rate of GDP, the effects on primary balances and stock-flow adjustments were considered.</t>
    </r>
  </si>
  <si>
    <t>Annual correction to comply with the FSD/2014  targets</t>
  </si>
  <si>
    <t>CHARTS</t>
  </si>
  <si>
    <t>Chart 10 – Adjusted Budget Balance (% of GDP)</t>
  </si>
  <si>
    <t>Chart 9 – CFP projection of adjusted revenue and expenditure (% of GDP)</t>
  </si>
  <si>
    <t>Chart 11 – Adjusted Primary Balance (% of GDP)</t>
  </si>
  <si>
    <t>Chart 12 – Contributions to Public Debt developments, 2010-2019 (% of GDP)</t>
  </si>
  <si>
    <t>Chart 13 - Sensitivity analysis of public debt to implicit interest rate and to growth rate (in % of GDP)</t>
  </si>
  <si>
    <t>Chart 17 - Inflation (HICP - annual average, %)</t>
  </si>
  <si>
    <r>
      <t xml:space="preserve">Chart 25 – International Investment Position and balances of General Government and Other Monetary Financial Institutions </t>
    </r>
    <r>
      <rPr>
        <sz val="9"/>
        <color rgb="FF682C1D"/>
        <rFont val="Segoe UI"/>
        <family val="2"/>
      </rPr>
      <t>(M€)</t>
    </r>
  </si>
  <si>
    <r>
      <t xml:space="preserve">Gráfico 25 – Posição de Investimento Internacional total e saldos das Administrações Públicas e das Outras Instituições Financeiras e Monetárias </t>
    </r>
    <r>
      <rPr>
        <sz val="9"/>
        <color rgb="FF682C1D"/>
        <rFont val="Segoe UI"/>
        <family val="2"/>
      </rPr>
      <t>(M€)</t>
    </r>
  </si>
  <si>
    <t>Chart 25 – International Investment Position and balances of General Government and Other Monetary Financial Institutions (M€)</t>
  </si>
  <si>
    <t>Chart 31 - Public debt developments (% of GDP)</t>
  </si>
  <si>
    <t>TABLES</t>
  </si>
  <si>
    <t>Table 3 - FSD/2014: ESA 95 vs.  "ESA 2010 approximate" (non-ajusted figures)</t>
  </si>
  <si>
    <t>Table 5 – Main fiscal aggregates, ajusted (% of GDP)</t>
  </si>
  <si>
    <t>Table 11 – Temporary measures and special factors (as % of GDP)</t>
  </si>
  <si>
    <t>Table 6 – Compliance with the rules of the budget balance (as % of GDP)</t>
  </si>
  <si>
    <t>Source: MF. CFP calculations. | Note: For the years 2014 and 2015, nominal GDP considered in the approach exercise to ESA 2010 corresponds to the MF forecast in the SB/2015. For the period 2016-18 the estimate underlying the MF projection of the public debt in ESA 2010 in the FSD/2014 was considered. That estimate of GDP was based on the assumption there would be an upward review of 2.5% over the same value in ESA 95.</t>
  </si>
  <si>
    <t>Extinction of Extraordinary Solidarity Contribution (CES) (3,5%-10%)</t>
  </si>
  <si>
    <t>Charts 23 – Balance of goods and services (Billion €, current prices)</t>
  </si>
  <si>
    <t>Chart 26 – Weight of general government in the gross external debt</t>
  </si>
  <si>
    <t>Chart 27 – Weight of general government in the net external debt</t>
  </si>
  <si>
    <t>Exporting corporations</t>
  </si>
  <si>
    <t>Large corporations</t>
  </si>
  <si>
    <t>Increase in specific consumption taxes</t>
  </si>
  <si>
    <t>Compensation for mutually agreed terminations</t>
  </si>
  <si>
    <t>Chart 23 – Balance of goods and services (Billion €, current prices)</t>
  </si>
  <si>
    <t>Hiperligação</t>
  </si>
  <si>
    <t>Relatório n.º 3/2015: Finanças Públicas: Situação e Condicionantes 2015-2019</t>
  </si>
  <si>
    <t>Report no. 3/2015: Public Finance: Position and Constraints 2015-2019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</si>
</sst>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
    <numFmt numFmtId="166" formatCode="0.0___)_)"/>
    <numFmt numFmtId="167" formatCode="0.0%"/>
    <numFmt numFmtId="168" formatCode="mm/yyyy"/>
  </numFmts>
  <fonts count="59" x14ac:knownFonts="1">
    <font>
      <sz val="11"/>
      <color theme="1"/>
      <name val="Calibri"/>
      <family val="2"/>
      <scheme val="minor"/>
    </font>
    <font>
      <b/>
      <sz val="10"/>
      <color theme="1"/>
      <name val="Segoe UI"/>
      <family val="2"/>
    </font>
    <font>
      <b/>
      <sz val="14"/>
      <color theme="0"/>
      <name val="Segoe UI"/>
      <family val="2"/>
    </font>
    <font>
      <sz val="11"/>
      <color theme="1"/>
      <name val="Segoe UI"/>
      <family val="2"/>
    </font>
    <font>
      <b/>
      <sz val="11"/>
      <color theme="1"/>
      <name val="Segoe UI"/>
      <family val="2"/>
    </font>
    <font>
      <u/>
      <sz val="11"/>
      <color theme="10"/>
      <name val="Calibri"/>
      <family val="2"/>
      <scheme val="minor"/>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sz val="11"/>
      <color rgb="FFFF0000"/>
      <name val="Calibri"/>
      <family val="2"/>
      <scheme val="minor"/>
    </font>
    <font>
      <i/>
      <sz val="10"/>
      <name val="Calibri"/>
      <family val="2"/>
      <scheme val="minor"/>
    </font>
    <font>
      <sz val="11"/>
      <color theme="0"/>
      <name val="Calibri"/>
      <family val="2"/>
      <scheme val="minor"/>
    </font>
    <font>
      <u/>
      <sz val="10.5"/>
      <color theme="0"/>
      <name val="Segoe UI"/>
      <family val="2"/>
    </font>
    <font>
      <sz val="10.5"/>
      <color theme="1"/>
      <name val="Segoe UI"/>
      <family val="2"/>
    </font>
    <font>
      <b/>
      <sz val="10.5"/>
      <color theme="1"/>
      <name val="Segoe UI"/>
      <family val="2"/>
    </font>
    <font>
      <b/>
      <i/>
      <sz val="10"/>
      <color theme="1" tint="0.249977111117893"/>
      <name val="Calibri"/>
      <family val="2"/>
      <scheme val="minor"/>
    </font>
    <font>
      <b/>
      <i/>
      <sz val="10"/>
      <color theme="4"/>
      <name val="Calibri"/>
      <family val="2"/>
      <scheme val="minor"/>
    </font>
    <font>
      <sz val="8"/>
      <color theme="1"/>
      <name val="Calibri"/>
      <family val="2"/>
      <scheme val="minor"/>
    </font>
    <font>
      <sz val="8"/>
      <color rgb="FF000000"/>
      <name val="Calibri"/>
      <family val="2"/>
      <scheme val="minor"/>
    </font>
    <font>
      <b/>
      <i/>
      <sz val="10"/>
      <color theme="1"/>
      <name val="Calibri"/>
      <family val="2"/>
      <scheme val="minor"/>
    </font>
    <font>
      <b/>
      <u/>
      <sz val="10.5"/>
      <color theme="0"/>
      <name val="Segoe UI"/>
      <family val="2"/>
    </font>
    <font>
      <sz val="10"/>
      <color theme="8"/>
      <name val="Calibri"/>
      <family val="2"/>
      <scheme val="minor"/>
    </font>
    <font>
      <sz val="11"/>
      <name val="Calibri"/>
      <family val="2"/>
      <scheme val="minor"/>
    </font>
    <font>
      <b/>
      <sz val="10"/>
      <color theme="7"/>
      <name val="Calibri"/>
      <family val="2"/>
      <scheme val="minor"/>
    </font>
    <font>
      <b/>
      <sz val="10.5"/>
      <name val="Segoe UI"/>
      <family val="2"/>
    </font>
    <font>
      <sz val="10"/>
      <color theme="7"/>
      <name val="Calibri"/>
      <family val="2"/>
      <scheme val="minor"/>
    </font>
    <font>
      <b/>
      <sz val="10"/>
      <color rgb="FF682C1D"/>
      <name val="Calibri"/>
      <family val="2"/>
      <scheme val="minor"/>
    </font>
    <font>
      <i/>
      <sz val="10"/>
      <color theme="1"/>
      <name val="Calibri"/>
      <family val="2"/>
      <scheme val="minor"/>
    </font>
    <font>
      <sz val="10"/>
      <color theme="1"/>
      <name val="Calibri"/>
      <family val="2"/>
    </font>
    <font>
      <b/>
      <sz val="10"/>
      <color theme="0"/>
      <name val="Calibri"/>
      <family val="2"/>
    </font>
    <font>
      <b/>
      <vertAlign val="superscript"/>
      <sz val="10"/>
      <color theme="0"/>
      <name val="Calibri"/>
      <family val="2"/>
      <scheme val="minor"/>
    </font>
    <font>
      <b/>
      <vertAlign val="subscript"/>
      <sz val="10"/>
      <color theme="0"/>
      <name val="Calibri"/>
      <family val="2"/>
      <scheme val="minor"/>
    </font>
    <font>
      <b/>
      <sz val="10"/>
      <name val="Calibri"/>
      <family val="2"/>
    </font>
    <font>
      <sz val="8"/>
      <color theme="1"/>
      <name val="Calibri Light"/>
      <family val="2"/>
      <scheme val="major"/>
    </font>
    <font>
      <sz val="10"/>
      <color theme="0"/>
      <name val="Calibri"/>
      <family val="2"/>
      <scheme val="minor"/>
    </font>
    <font>
      <b/>
      <sz val="11"/>
      <color theme="5"/>
      <name val="Calibri"/>
      <family val="2"/>
      <scheme val="minor"/>
    </font>
    <font>
      <b/>
      <sz val="8"/>
      <color theme="0"/>
      <name val="Calibri"/>
      <family val="2"/>
      <scheme val="minor"/>
    </font>
    <font>
      <b/>
      <sz val="10"/>
      <color theme="9"/>
      <name val="Calibri"/>
      <family val="2"/>
      <scheme val="minor"/>
    </font>
    <font>
      <sz val="10"/>
      <color rgb="FF222222"/>
      <name val="Calibri"/>
      <family val="2"/>
      <scheme val="minor"/>
    </font>
    <font>
      <i/>
      <sz val="10"/>
      <color theme="9"/>
      <name val="Calibri"/>
      <family val="2"/>
      <scheme val="minor"/>
    </font>
    <font>
      <i/>
      <sz val="10"/>
      <color theme="0"/>
      <name val="Calibri"/>
      <family val="2"/>
      <scheme val="minor"/>
    </font>
    <font>
      <sz val="9"/>
      <color theme="1"/>
      <name val="Calibri"/>
      <family val="2"/>
      <scheme val="minor"/>
    </font>
    <font>
      <b/>
      <sz val="9"/>
      <color theme="5" tint="-0.249977111117893"/>
      <name val="Segoe UI"/>
      <family val="2"/>
    </font>
    <font>
      <sz val="9"/>
      <color theme="5" tint="-0.249977111117893"/>
      <name val="Segoe UI"/>
      <family val="2"/>
    </font>
    <font>
      <sz val="12"/>
      <color rgb="FF222222"/>
      <name val="Arial"/>
      <family val="2"/>
    </font>
    <font>
      <i/>
      <sz val="8"/>
      <color theme="1"/>
      <name val="Segoe UI"/>
      <family val="2"/>
    </font>
    <font>
      <u/>
      <sz val="11"/>
      <color theme="0"/>
      <name val="Calibri"/>
      <family val="2"/>
      <scheme val="minor"/>
    </font>
  </fonts>
  <fills count="16">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bgColor indexed="64"/>
      </patternFill>
    </fill>
    <fill>
      <patternFill patternType="solid">
        <fgColor theme="2" tint="-0.249977111117893"/>
        <bgColor indexed="64"/>
      </patternFill>
    </fill>
    <fill>
      <patternFill patternType="solid">
        <fgColor theme="8"/>
        <bgColor indexed="64"/>
      </patternFill>
    </fill>
    <fill>
      <patternFill patternType="solid">
        <fgColor theme="5" tint="-0.499984740745262"/>
        <bgColor indexed="64"/>
      </patternFill>
    </fill>
    <fill>
      <patternFill patternType="solid">
        <fgColor theme="4" tint="-0.249977111117893"/>
        <bgColor indexed="64"/>
      </patternFill>
    </fill>
    <fill>
      <patternFill patternType="solid">
        <fgColor theme="2" tint="0.79998168889431442"/>
        <bgColor indexed="64"/>
      </patternFill>
    </fill>
    <fill>
      <patternFill patternType="solid">
        <fgColor theme="7"/>
        <bgColor indexed="64"/>
      </patternFill>
    </fill>
    <fill>
      <patternFill patternType="solid">
        <fgColor theme="3"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theme="0"/>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diagonal/>
    </border>
    <border>
      <left/>
      <right/>
      <top style="thin">
        <color theme="0"/>
      </top>
      <bottom/>
      <diagonal/>
    </border>
    <border>
      <left/>
      <right/>
      <top/>
      <bottom style="medium">
        <color indexed="64"/>
      </bottom>
      <diagonal/>
    </border>
    <border>
      <left/>
      <right style="thin">
        <color theme="0"/>
      </right>
      <top style="thin">
        <color theme="0"/>
      </top>
      <bottom/>
      <diagonal/>
    </border>
    <border>
      <left/>
      <right/>
      <top style="medium">
        <color auto="1"/>
      </top>
      <bottom/>
      <diagonal/>
    </border>
    <border>
      <left/>
      <right/>
      <top/>
      <bottom style="thin">
        <color theme="5" tint="-0.24994659260841701"/>
      </bottom>
      <diagonal/>
    </border>
    <border>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top style="thin">
        <color theme="0"/>
      </top>
      <bottom style="thin">
        <color indexed="64"/>
      </bottom>
      <diagonal/>
    </border>
    <border>
      <left style="hair">
        <color theme="0"/>
      </left>
      <right style="hair">
        <color theme="0"/>
      </right>
      <top style="hair">
        <color theme="0"/>
      </top>
      <bottom/>
      <diagonal/>
    </border>
    <border>
      <left style="hair">
        <color theme="0"/>
      </left>
      <right style="hair">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bottom/>
      <diagonal/>
    </border>
    <border>
      <left style="thin">
        <color indexed="64"/>
      </left>
      <right/>
      <top/>
      <bottom/>
      <diagonal/>
    </border>
    <border>
      <left style="hair">
        <color indexed="64"/>
      </left>
      <right style="hair">
        <color indexed="64"/>
      </right>
      <top/>
      <bottom/>
      <diagonal/>
    </border>
    <border>
      <left/>
      <right style="thin">
        <color auto="1"/>
      </right>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thin">
        <color theme="0"/>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theme="0"/>
      </right>
      <top style="thin">
        <color theme="0"/>
      </top>
      <bottom style="thin">
        <color theme="3"/>
      </bottom>
      <diagonal/>
    </border>
    <border>
      <left style="thin">
        <color theme="0"/>
      </left>
      <right/>
      <top style="thin">
        <color theme="0"/>
      </top>
      <bottom style="thin">
        <color theme="3"/>
      </bottom>
      <diagonal/>
    </border>
    <border>
      <left style="thin">
        <color theme="0"/>
      </left>
      <right style="thin">
        <color theme="0"/>
      </right>
      <top style="thin">
        <color theme="0"/>
      </top>
      <bottom style="thin">
        <color theme="3"/>
      </bottom>
      <diagonal/>
    </border>
    <border>
      <left/>
      <right/>
      <top/>
      <bottom style="thin">
        <color theme="8"/>
      </bottom>
      <diagonal/>
    </border>
    <border>
      <left/>
      <right/>
      <top style="thin">
        <color theme="8"/>
      </top>
      <bottom style="thin">
        <color theme="8"/>
      </bottom>
      <diagonal/>
    </border>
    <border>
      <left/>
      <right/>
      <top style="thin">
        <color theme="8"/>
      </top>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theme="1"/>
      </left>
      <right style="thin">
        <color theme="1"/>
      </right>
      <top style="thin">
        <color theme="0"/>
      </top>
      <bottom/>
      <diagonal/>
    </border>
    <border>
      <left style="thin">
        <color theme="1"/>
      </left>
      <right style="thin">
        <color theme="1"/>
      </right>
      <top/>
      <bottom style="thin">
        <color indexed="64"/>
      </bottom>
      <diagonal/>
    </border>
    <border>
      <left/>
      <right style="thin">
        <color theme="9"/>
      </right>
      <top/>
      <bottom/>
      <diagonal/>
    </border>
    <border>
      <left style="thin">
        <color theme="0"/>
      </left>
      <right style="hair">
        <color theme="0"/>
      </right>
      <top/>
      <bottom/>
      <diagonal/>
    </border>
    <border>
      <left style="hair">
        <color theme="0"/>
      </left>
      <right style="thin">
        <color theme="0"/>
      </right>
      <top style="hair">
        <color theme="0"/>
      </top>
      <bottom/>
      <diagonal/>
    </border>
    <border>
      <left/>
      <right/>
      <top/>
      <bottom style="hair">
        <color theme="0"/>
      </bottom>
      <diagonal/>
    </border>
    <border>
      <left/>
      <right style="thin">
        <color theme="0"/>
      </right>
      <top/>
      <bottom style="hair">
        <color theme="0"/>
      </bottom>
      <diagonal/>
    </border>
  </borders>
  <cellStyleXfs count="13">
    <xf numFmtId="0" fontId="0" fillId="0" borderId="0"/>
    <xf numFmtId="0" fontId="5" fillId="0" borderId="0" applyNumberFormat="0" applyFill="0" applyBorder="0" applyAlignment="0" applyProtection="0"/>
    <xf numFmtId="0" fontId="7" fillId="0" borderId="0"/>
    <xf numFmtId="0" fontId="9" fillId="0" borderId="0"/>
    <xf numFmtId="0" fontId="11" fillId="0" borderId="0"/>
    <xf numFmtId="0" fontId="10" fillId="0" borderId="0"/>
    <xf numFmtId="0" fontId="10" fillId="0" borderId="0"/>
    <xf numFmtId="0" fontId="10" fillId="0" borderId="0"/>
    <xf numFmtId="0" fontId="7" fillId="0" borderId="0"/>
    <xf numFmtId="0" fontId="7" fillId="0" borderId="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cellStyleXfs>
  <cellXfs count="557">
    <xf numFmtId="0" fontId="0" fillId="0" borderId="0" xfId="0"/>
    <xf numFmtId="0" fontId="3" fillId="0" borderId="0" xfId="0" applyFont="1"/>
    <xf numFmtId="0" fontId="4" fillId="0" borderId="0" xfId="0" applyFont="1"/>
    <xf numFmtId="0" fontId="1" fillId="0" borderId="0" xfId="0" applyFont="1"/>
    <xf numFmtId="165" fontId="0" fillId="0" borderId="0" xfId="0" applyNumberFormat="1"/>
    <xf numFmtId="0" fontId="11" fillId="0" borderId="0" xfId="0" applyFont="1"/>
    <xf numFmtId="0" fontId="0" fillId="0" borderId="0" xfId="0" applyBorder="1"/>
    <xf numFmtId="0" fontId="13" fillId="0" borderId="0" xfId="0" applyFont="1"/>
    <xf numFmtId="0" fontId="18" fillId="0" borderId="0" xfId="0" applyFont="1" applyAlignment="1">
      <alignment vertical="center" wrapText="1"/>
    </xf>
    <xf numFmtId="0" fontId="11" fillId="0" borderId="10" xfId="0" applyFont="1" applyBorder="1"/>
    <xf numFmtId="0" fontId="11" fillId="0" borderId="1" xfId="0" applyFont="1" applyBorder="1"/>
    <xf numFmtId="164" fontId="11" fillId="0" borderId="1" xfId="0" applyNumberFormat="1" applyFont="1" applyBorder="1"/>
    <xf numFmtId="0" fontId="3" fillId="0" borderId="0" xfId="0" applyFont="1" applyFill="1"/>
    <xf numFmtId="0" fontId="0" fillId="0" borderId="0" xfId="0" applyFill="1"/>
    <xf numFmtId="0" fontId="25" fillId="0" borderId="0" xfId="0" applyFont="1"/>
    <xf numFmtId="0" fontId="26" fillId="0" borderId="0" xfId="0" applyFont="1" applyAlignment="1">
      <alignment horizontal="center" vertical="center"/>
    </xf>
    <xf numFmtId="0" fontId="25" fillId="0" borderId="0" xfId="0" applyFont="1" applyFill="1"/>
    <xf numFmtId="165" fontId="25" fillId="0" borderId="0" xfId="0" applyNumberFormat="1" applyFont="1" applyFill="1"/>
    <xf numFmtId="0" fontId="11" fillId="0" borderId="0" xfId="0" applyFont="1" applyFill="1"/>
    <xf numFmtId="0" fontId="16" fillId="6" borderId="0" xfId="0" applyFont="1" applyFill="1" applyBorder="1"/>
    <xf numFmtId="0" fontId="20" fillId="6" borderId="0" xfId="0" applyFont="1" applyFill="1" applyBorder="1"/>
    <xf numFmtId="0" fontId="16" fillId="0" borderId="16" xfId="0" applyFont="1" applyFill="1" applyBorder="1"/>
    <xf numFmtId="165" fontId="16" fillId="0" borderId="16" xfId="0" applyNumberFormat="1" applyFont="1" applyFill="1" applyBorder="1"/>
    <xf numFmtId="0" fontId="20" fillId="0" borderId="0" xfId="0" applyFont="1" applyFill="1" applyBorder="1"/>
    <xf numFmtId="166" fontId="20" fillId="0" borderId="0" xfId="8" applyNumberFormat="1" applyFont="1" applyFill="1" applyBorder="1" applyAlignment="1">
      <alignment horizontal="left" vertical="center"/>
    </xf>
    <xf numFmtId="165" fontId="20" fillId="0" borderId="0" xfId="8" applyNumberFormat="1" applyFont="1" applyFill="1" applyBorder="1" applyAlignment="1">
      <alignment horizontal="right" vertical="center"/>
    </xf>
    <xf numFmtId="166" fontId="20" fillId="0" borderId="0" xfId="8" applyNumberFormat="1" applyFont="1" applyFill="1" applyBorder="1" applyAlignment="1">
      <alignment horizontal="left" vertical="center" wrapText="1"/>
    </xf>
    <xf numFmtId="166" fontId="11" fillId="0" borderId="0" xfId="0" applyNumberFormat="1" applyFont="1"/>
    <xf numFmtId="166" fontId="20" fillId="0" borderId="0" xfId="0" applyNumberFormat="1" applyFont="1"/>
    <xf numFmtId="166" fontId="16" fillId="0" borderId="16" xfId="8" applyNumberFormat="1" applyFont="1" applyFill="1" applyBorder="1" applyAlignment="1">
      <alignment horizontal="left" vertical="center"/>
    </xf>
    <xf numFmtId="165" fontId="16" fillId="0" borderId="16" xfId="8" applyNumberFormat="1" applyFont="1" applyFill="1" applyBorder="1" applyAlignment="1">
      <alignment horizontal="right" vertical="center"/>
    </xf>
    <xf numFmtId="0" fontId="0" fillId="0" borderId="0" xfId="0" applyFill="1" applyBorder="1"/>
    <xf numFmtId="166" fontId="20" fillId="0" borderId="0" xfId="9" applyNumberFormat="1" applyFont="1" applyFill="1" applyBorder="1" applyAlignment="1">
      <alignment horizontal="left" vertical="center"/>
    </xf>
    <xf numFmtId="166" fontId="20" fillId="6" borderId="0" xfId="8" applyNumberFormat="1" applyFont="1" applyFill="1" applyBorder="1" applyAlignment="1">
      <alignment horizontal="left" vertical="center"/>
    </xf>
    <xf numFmtId="166" fontId="20" fillId="0" borderId="16" xfId="8" applyNumberFormat="1" applyFont="1" applyFill="1" applyBorder="1" applyAlignment="1">
      <alignment horizontal="left" vertical="center"/>
    </xf>
    <xf numFmtId="0" fontId="24" fillId="0" borderId="0" xfId="1" applyFont="1" applyFill="1" applyAlignment="1">
      <alignment horizontal="center" vertical="center"/>
    </xf>
    <xf numFmtId="164" fontId="11" fillId="0" borderId="10" xfId="0" applyNumberFormat="1" applyFont="1" applyBorder="1"/>
    <xf numFmtId="165" fontId="11" fillId="0" borderId="0" xfId="0" applyNumberFormat="1" applyFont="1" applyFill="1"/>
    <xf numFmtId="0" fontId="24" fillId="0" borderId="0" xfId="1" applyFont="1" applyFill="1" applyBorder="1" applyAlignment="1">
      <alignment horizontal="center" vertical="center"/>
    </xf>
    <xf numFmtId="0" fontId="29" fillId="0" borderId="0" xfId="0" applyFont="1"/>
    <xf numFmtId="0" fontId="11" fillId="0" borderId="9" xfId="0" applyFont="1" applyBorder="1"/>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1" fillId="0" borderId="6" xfId="0" applyFont="1" applyBorder="1"/>
    <xf numFmtId="0" fontId="11" fillId="0" borderId="9" xfId="0" applyFont="1" applyFill="1" applyBorder="1" applyAlignment="1">
      <alignment horizontal="left"/>
    </xf>
    <xf numFmtId="0" fontId="15" fillId="4" borderId="5" xfId="0" applyFont="1" applyFill="1" applyBorder="1" applyAlignment="1">
      <alignment horizontal="center" vertical="center"/>
    </xf>
    <xf numFmtId="0" fontId="17" fillId="4" borderId="5" xfId="0" applyFont="1" applyFill="1" applyBorder="1" applyAlignment="1">
      <alignment horizontal="center" vertical="center"/>
    </xf>
    <xf numFmtId="0" fontId="11" fillId="0" borderId="17" xfId="0" applyFont="1" applyFill="1" applyBorder="1" applyAlignment="1">
      <alignment horizontal="left"/>
    </xf>
    <xf numFmtId="0" fontId="11" fillId="0" borderId="18" xfId="0" applyFont="1" applyBorder="1"/>
    <xf numFmtId="0" fontId="11" fillId="0" borderId="19" xfId="0" applyFont="1" applyFill="1" applyBorder="1" applyAlignment="1">
      <alignment horizontal="left"/>
    </xf>
    <xf numFmtId="0" fontId="18" fillId="0" borderId="0" xfId="0" applyFont="1" applyBorder="1" applyAlignment="1">
      <alignment horizontal="center" vertical="center" wrapText="1"/>
    </xf>
    <xf numFmtId="0" fontId="6" fillId="3" borderId="0" xfId="1" applyFont="1" applyFill="1" applyAlignment="1">
      <alignment horizontal="center" vertical="center"/>
    </xf>
    <xf numFmtId="0" fontId="17" fillId="5" borderId="2" xfId="0" applyFont="1" applyFill="1" applyBorder="1" applyAlignment="1">
      <alignment horizontal="center" vertical="center"/>
    </xf>
    <xf numFmtId="0" fontId="21" fillId="0" borderId="0" xfId="0" applyFont="1" applyAlignment="1">
      <alignment horizontal="right"/>
    </xf>
    <xf numFmtId="0" fontId="31" fillId="0" borderId="0" xfId="0" applyFont="1" applyBorder="1" applyAlignment="1">
      <alignment vertical="center" wrapText="1"/>
    </xf>
    <xf numFmtId="0" fontId="11" fillId="0" borderId="8" xfId="0" applyFont="1" applyBorder="1" applyAlignment="1">
      <alignment horizontal="left" vertical="center" wrapText="1" indent="3"/>
    </xf>
    <xf numFmtId="165" fontId="11" fillId="0" borderId="8" xfId="0" applyNumberFormat="1" applyFont="1" applyBorder="1" applyAlignment="1">
      <alignment vertical="center"/>
    </xf>
    <xf numFmtId="165" fontId="11" fillId="0" borderId="8" xfId="0" quotePrefix="1" applyNumberFormat="1" applyFont="1" applyBorder="1" applyAlignment="1">
      <alignment horizontal="right" vertical="center"/>
    </xf>
    <xf numFmtId="0" fontId="5" fillId="0" borderId="0" xfId="1"/>
    <xf numFmtId="0" fontId="33" fillId="0" borderId="0" xfId="0" applyFont="1"/>
    <xf numFmtId="0" fontId="34" fillId="0" borderId="0" xfId="0" applyNumberFormat="1" applyFont="1" applyFill="1" applyBorder="1" applyAlignment="1" applyProtection="1">
      <alignment horizontal="left" vertical="top"/>
    </xf>
    <xf numFmtId="165" fontId="0" fillId="0" borderId="0" xfId="0" applyNumberFormat="1" applyFont="1"/>
    <xf numFmtId="0" fontId="20" fillId="0" borderId="0" xfId="0" applyNumberFormat="1" applyFont="1" applyFill="1" applyBorder="1" applyAlignment="1" applyProtection="1">
      <alignment horizontal="left" vertical="top"/>
    </xf>
    <xf numFmtId="0" fontId="16" fillId="0" borderId="0" xfId="0" applyNumberFormat="1" applyFont="1" applyFill="1" applyBorder="1" applyAlignment="1" applyProtection="1">
      <alignment horizontal="left" vertical="top"/>
    </xf>
    <xf numFmtId="165" fontId="0" fillId="0" borderId="0" xfId="0" applyNumberFormat="1" applyFont="1" applyFill="1" applyBorder="1"/>
    <xf numFmtId="165" fontId="23" fillId="0" borderId="0" xfId="0" applyNumberFormat="1" applyFont="1" applyFill="1" applyBorder="1"/>
    <xf numFmtId="3" fontId="23" fillId="0" borderId="0" xfId="0" applyNumberFormat="1" applyFont="1" applyFill="1" applyBorder="1"/>
    <xf numFmtId="0" fontId="22" fillId="0" borderId="0" xfId="0" applyNumberFormat="1" applyFont="1" applyFill="1" applyBorder="1" applyAlignment="1" applyProtection="1">
      <alignment horizontal="left" vertical="top"/>
    </xf>
    <xf numFmtId="0" fontId="11" fillId="0" borderId="0" xfId="0" applyFont="1" applyBorder="1"/>
    <xf numFmtId="165" fontId="0" fillId="0" borderId="0" xfId="0" applyNumberFormat="1" applyFill="1" applyBorder="1"/>
    <xf numFmtId="0" fontId="23" fillId="0" borderId="0" xfId="0" applyFont="1" applyFill="1" applyBorder="1"/>
    <xf numFmtId="0" fontId="11" fillId="0" borderId="0" xfId="0" applyFont="1" applyAlignment="1">
      <alignment vertical="top"/>
    </xf>
    <xf numFmtId="0" fontId="20" fillId="0" borderId="0" xfId="0" applyNumberFormat="1" applyFont="1" applyFill="1" applyBorder="1" applyAlignment="1" applyProtection="1">
      <alignment horizontal="left"/>
    </xf>
    <xf numFmtId="0" fontId="16" fillId="0" borderId="0" xfId="0" applyNumberFormat="1" applyFont="1" applyFill="1" applyBorder="1" applyAlignment="1" applyProtection="1">
      <alignment horizontal="left"/>
    </xf>
    <xf numFmtId="4" fontId="0" fillId="0" borderId="0" xfId="0" applyNumberFormat="1" applyFont="1"/>
    <xf numFmtId="2" fontId="0" fillId="0" borderId="0" xfId="0" applyNumberFormat="1"/>
    <xf numFmtId="2" fontId="0" fillId="0" borderId="0" xfId="0" applyNumberFormat="1" applyFill="1" applyBorder="1"/>
    <xf numFmtId="0" fontId="18" fillId="0" borderId="0" xfId="0" applyFont="1" applyAlignment="1">
      <alignment horizontal="center" vertical="center" wrapText="1"/>
    </xf>
    <xf numFmtId="0" fontId="36" fillId="0" borderId="0" xfId="0" applyFont="1"/>
    <xf numFmtId="165" fontId="25" fillId="0" borderId="0" xfId="0" applyNumberFormat="1" applyFont="1"/>
    <xf numFmtId="0" fontId="11" fillId="0" borderId="34" xfId="0" applyFont="1" applyBorder="1"/>
    <xf numFmtId="0" fontId="11" fillId="0" borderId="37" xfId="0" applyFont="1" applyBorder="1"/>
    <xf numFmtId="0" fontId="11" fillId="0" borderId="8" xfId="0" applyFont="1" applyBorder="1"/>
    <xf numFmtId="0" fontId="17" fillId="4" borderId="43" xfId="0" applyFont="1" applyFill="1" applyBorder="1" applyAlignment="1">
      <alignment horizontal="center" vertical="center"/>
    </xf>
    <xf numFmtId="0" fontId="17" fillId="4" borderId="42"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11" xfId="0" applyFont="1" applyFill="1" applyBorder="1" applyAlignment="1">
      <alignment horizontal="center" vertical="center"/>
    </xf>
    <xf numFmtId="0" fontId="17" fillId="4" borderId="14" xfId="0" applyFont="1" applyFill="1" applyBorder="1" applyAlignment="1">
      <alignment horizontal="center" vertical="center" wrapText="1"/>
    </xf>
    <xf numFmtId="0" fontId="17" fillId="4" borderId="25" xfId="0" applyFont="1" applyFill="1" applyBorder="1" applyAlignment="1">
      <alignment horizontal="center" vertical="center" wrapText="1"/>
    </xf>
    <xf numFmtId="164" fontId="11" fillId="0" borderId="0" xfId="0" applyNumberFormat="1" applyFont="1" applyBorder="1"/>
    <xf numFmtId="0" fontId="29" fillId="0" borderId="0" xfId="0" applyFont="1" applyBorder="1" applyAlignment="1">
      <alignment vertical="center" wrapText="1"/>
    </xf>
    <xf numFmtId="3" fontId="15" fillId="6" borderId="0" xfId="0" applyNumberFormat="1" applyFont="1" applyFill="1" applyBorder="1" applyAlignment="1">
      <alignment horizontal="left"/>
    </xf>
    <xf numFmtId="3" fontId="15" fillId="6" borderId="0" xfId="0" applyNumberFormat="1" applyFont="1" applyFill="1" applyBorder="1" applyAlignment="1">
      <alignment horizontal="right"/>
    </xf>
    <xf numFmtId="3" fontId="15" fillId="6" borderId="0" xfId="0" applyNumberFormat="1" applyFont="1" applyFill="1" applyBorder="1" applyAlignment="1">
      <alignment horizontal="right" vertical="center"/>
    </xf>
    <xf numFmtId="0" fontId="11" fillId="0" borderId="0" xfId="0" applyFont="1" applyBorder="1" applyAlignment="1">
      <alignment horizontal="right" vertical="center"/>
    </xf>
    <xf numFmtId="0" fontId="11" fillId="0" borderId="0" xfId="0" applyFont="1" applyBorder="1" applyAlignment="1">
      <alignment vertical="center" wrapText="1"/>
    </xf>
    <xf numFmtId="0" fontId="15" fillId="0" borderId="0" xfId="0" applyFont="1" applyBorder="1" applyAlignment="1">
      <alignment horizontal="left" vertical="center"/>
    </xf>
    <xf numFmtId="0" fontId="11" fillId="0" borderId="45" xfId="0" applyFont="1" applyBorder="1" applyAlignment="1">
      <alignment vertical="center" wrapText="1"/>
    </xf>
    <xf numFmtId="0" fontId="11" fillId="0" borderId="45" xfId="0" applyFont="1" applyBorder="1" applyAlignment="1">
      <alignment horizontal="right" vertical="center"/>
    </xf>
    <xf numFmtId="0" fontId="11" fillId="0" borderId="47" xfId="0" applyFont="1" applyBorder="1" applyAlignment="1">
      <alignment vertical="center" wrapText="1"/>
    </xf>
    <xf numFmtId="0" fontId="11" fillId="0" borderId="47" xfId="0" applyFont="1" applyBorder="1" applyAlignment="1">
      <alignment horizontal="right" vertical="center"/>
    </xf>
    <xf numFmtId="0" fontId="11" fillId="0" borderId="0" xfId="0" applyFont="1" applyFill="1" applyBorder="1" applyAlignment="1">
      <alignment vertical="center" wrapText="1"/>
    </xf>
    <xf numFmtId="0" fontId="11" fillId="0" borderId="0" xfId="0" applyFont="1" applyFill="1" applyBorder="1" applyAlignment="1">
      <alignment horizontal="right" vertical="center"/>
    </xf>
    <xf numFmtId="0" fontId="15" fillId="0" borderId="45" xfId="0" applyFont="1" applyBorder="1" applyAlignment="1">
      <alignment horizontal="left" vertical="center"/>
    </xf>
    <xf numFmtId="0" fontId="17" fillId="5" borderId="4" xfId="0" applyFont="1" applyFill="1" applyBorder="1" applyAlignment="1">
      <alignment horizontal="center" vertical="center" wrapText="1"/>
    </xf>
    <xf numFmtId="0" fontId="38" fillId="0" borderId="0" xfId="0" applyFont="1" applyAlignment="1">
      <alignment horizontal="center" vertical="center" wrapText="1"/>
    </xf>
    <xf numFmtId="0" fontId="32" fillId="3" borderId="0" xfId="1" applyFont="1" applyFill="1" applyAlignment="1">
      <alignment horizontal="center" vertical="center"/>
    </xf>
    <xf numFmtId="3" fontId="15" fillId="0" borderId="0" xfId="0" applyNumberFormat="1" applyFont="1" applyFill="1" applyBorder="1" applyAlignment="1">
      <alignment horizontal="left"/>
    </xf>
    <xf numFmtId="3" fontId="15" fillId="0" borderId="0" xfId="0" applyNumberFormat="1" applyFont="1" applyFill="1" applyBorder="1" applyAlignment="1">
      <alignment horizontal="right"/>
    </xf>
    <xf numFmtId="3" fontId="15" fillId="0" borderId="0" xfId="0" applyNumberFormat="1" applyFont="1" applyFill="1" applyBorder="1" applyAlignment="1">
      <alignment horizontal="right" vertical="center"/>
    </xf>
    <xf numFmtId="0" fontId="15" fillId="0" borderId="46" xfId="0" applyFont="1" applyBorder="1" applyAlignment="1">
      <alignment horizontal="left" vertical="center" wrapText="1"/>
    </xf>
    <xf numFmtId="0" fontId="11" fillId="0" borderId="46" xfId="0" applyFont="1" applyBorder="1" applyAlignment="1">
      <alignment vertical="center" wrapText="1"/>
    </xf>
    <xf numFmtId="0" fontId="11" fillId="0" borderId="46" xfId="0" applyFont="1" applyBorder="1" applyAlignment="1">
      <alignment horizontal="right" vertical="center"/>
    </xf>
    <xf numFmtId="0" fontId="15" fillId="0" borderId="46" xfId="0" applyFont="1" applyBorder="1" applyAlignment="1">
      <alignment horizontal="left" vertical="center"/>
    </xf>
    <xf numFmtId="164" fontId="25" fillId="0" borderId="0" xfId="0" applyNumberFormat="1" applyFont="1"/>
    <xf numFmtId="0" fontId="40" fillId="0" borderId="37" xfId="0" applyFont="1" applyFill="1" applyBorder="1" applyAlignment="1">
      <alignment horizontal="left"/>
    </xf>
    <xf numFmtId="164" fontId="40" fillId="0" borderId="9" xfId="0" applyNumberFormat="1" applyFont="1" applyFill="1" applyBorder="1" applyAlignment="1">
      <alignment horizontal="right"/>
    </xf>
    <xf numFmtId="0" fontId="40" fillId="0" borderId="9" xfId="0" applyFont="1" applyFill="1" applyBorder="1" applyAlignment="1">
      <alignment horizontal="left"/>
    </xf>
    <xf numFmtId="0" fontId="40" fillId="0" borderId="0" xfId="0" applyFont="1" applyBorder="1"/>
    <xf numFmtId="164" fontId="40" fillId="0" borderId="33" xfId="0" applyNumberFormat="1" applyFont="1" applyBorder="1"/>
    <xf numFmtId="0" fontId="41" fillId="4" borderId="25" xfId="0" applyFont="1" applyFill="1" applyBorder="1" applyAlignment="1">
      <alignment horizontal="center" vertical="center"/>
    </xf>
    <xf numFmtId="0" fontId="29" fillId="0" borderId="0" xfId="0" applyFont="1" applyBorder="1" applyAlignment="1">
      <alignment vertical="center"/>
    </xf>
    <xf numFmtId="0" fontId="18" fillId="0" borderId="0" xfId="0" applyFont="1" applyAlignment="1">
      <alignment horizontal="center" vertical="center" wrapText="1"/>
    </xf>
    <xf numFmtId="0" fontId="8" fillId="0" borderId="0" xfId="0" applyFont="1" applyAlignment="1">
      <alignment horizontal="left" vertical="center"/>
    </xf>
    <xf numFmtId="3" fontId="11" fillId="0" borderId="0" xfId="0" applyNumberFormat="1" applyFont="1"/>
    <xf numFmtId="0" fontId="17" fillId="4" borderId="32" xfId="0" applyFont="1" applyFill="1" applyBorder="1" applyAlignment="1">
      <alignment horizontal="center" vertical="center"/>
    </xf>
    <xf numFmtId="165" fontId="11" fillId="0" borderId="41" xfId="0" applyNumberFormat="1" applyFont="1" applyFill="1" applyBorder="1"/>
    <xf numFmtId="165" fontId="11" fillId="0" borderId="41" xfId="0" applyNumberFormat="1" applyFont="1" applyBorder="1"/>
    <xf numFmtId="165" fontId="11" fillId="0" borderId="33" xfId="0" applyNumberFormat="1" applyFont="1" applyFill="1" applyBorder="1"/>
    <xf numFmtId="165" fontId="11" fillId="0" borderId="33" xfId="0" applyNumberFormat="1" applyFont="1" applyBorder="1"/>
    <xf numFmtId="165" fontId="11" fillId="0" borderId="10" xfId="0" applyNumberFormat="1" applyFont="1" applyFill="1" applyBorder="1"/>
    <xf numFmtId="165" fontId="11" fillId="0" borderId="10" xfId="0" applyNumberFormat="1" applyFont="1" applyBorder="1"/>
    <xf numFmtId="165" fontId="11" fillId="0" borderId="0" xfId="0" applyNumberFormat="1" applyFont="1"/>
    <xf numFmtId="0" fontId="17" fillId="4" borderId="51" xfId="0" applyFont="1" applyFill="1" applyBorder="1" applyAlignment="1">
      <alignment horizontal="center" vertical="center"/>
    </xf>
    <xf numFmtId="0" fontId="11" fillId="0" borderId="40" xfId="0" applyFont="1" applyBorder="1" applyAlignment="1">
      <alignment horizontal="center"/>
    </xf>
    <xf numFmtId="165" fontId="11" fillId="0" borderId="52" xfId="0" applyNumberFormat="1" applyFont="1" applyBorder="1"/>
    <xf numFmtId="0" fontId="11" fillId="0" borderId="36" xfId="0" applyFont="1" applyBorder="1" applyAlignment="1">
      <alignment horizontal="center"/>
    </xf>
    <xf numFmtId="165" fontId="11" fillId="0" borderId="34" xfId="0" applyNumberFormat="1" applyFont="1" applyBorder="1"/>
    <xf numFmtId="0" fontId="11" fillId="0" borderId="9" xfId="0" applyFont="1" applyBorder="1" applyAlignment="1">
      <alignment horizontal="center"/>
    </xf>
    <xf numFmtId="165" fontId="11" fillId="0" borderId="37" xfId="0" applyNumberFormat="1" applyFont="1" applyBorder="1"/>
    <xf numFmtId="0" fontId="17" fillId="4" borderId="22" xfId="0" applyFont="1" applyFill="1" applyBorder="1" applyAlignment="1">
      <alignment horizontal="center" vertical="center"/>
    </xf>
    <xf numFmtId="165" fontId="11" fillId="0" borderId="34" xfId="0" applyNumberFormat="1" applyFont="1" applyFill="1" applyBorder="1"/>
    <xf numFmtId="165" fontId="11" fillId="0" borderId="37" xfId="0" applyNumberFormat="1" applyFont="1" applyFill="1" applyBorder="1"/>
    <xf numFmtId="0" fontId="15" fillId="0" borderId="0" xfId="0" applyFont="1"/>
    <xf numFmtId="0" fontId="18" fillId="0" borderId="0" xfId="0" applyFont="1" applyAlignment="1">
      <alignment horizontal="center" vertical="center"/>
    </xf>
    <xf numFmtId="0" fontId="44" fillId="0" borderId="0" xfId="0" applyFont="1"/>
    <xf numFmtId="3" fontId="11" fillId="0" borderId="33" xfId="0" applyNumberFormat="1" applyFont="1" applyBorder="1"/>
    <xf numFmtId="3" fontId="11" fillId="0" borderId="10" xfId="0" applyNumberFormat="1" applyFont="1" applyBorder="1"/>
    <xf numFmtId="0" fontId="8" fillId="0" borderId="0" xfId="0" applyFont="1"/>
    <xf numFmtId="167" fontId="0" fillId="0" borderId="0" xfId="12" applyNumberFormat="1" applyFont="1"/>
    <xf numFmtId="10" fontId="0" fillId="0" borderId="0" xfId="0" applyNumberFormat="1"/>
    <xf numFmtId="167" fontId="11" fillId="0" borderId="0" xfId="12" applyNumberFormat="1" applyFont="1"/>
    <xf numFmtId="167" fontId="11" fillId="0" borderId="8" xfId="12" applyNumberFormat="1" applyFont="1" applyBorder="1"/>
    <xf numFmtId="167" fontId="11" fillId="0" borderId="33" xfId="12" applyNumberFormat="1" applyFont="1" applyBorder="1"/>
    <xf numFmtId="167" fontId="11" fillId="0" borderId="10" xfId="12" applyNumberFormat="1" applyFont="1" applyBorder="1"/>
    <xf numFmtId="0" fontId="8" fillId="0" borderId="0" xfId="0" applyFont="1" applyAlignment="1">
      <alignment vertical="center" wrapText="1"/>
    </xf>
    <xf numFmtId="0" fontId="17" fillId="4" borderId="11"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5" fillId="0" borderId="0" xfId="0" applyFont="1" applyBorder="1" applyAlignment="1">
      <alignment horizontal="left" vertical="center"/>
    </xf>
    <xf numFmtId="0" fontId="17" fillId="4" borderId="0" xfId="0" applyFont="1" applyFill="1" applyBorder="1" applyAlignment="1">
      <alignment horizontal="center"/>
    </xf>
    <xf numFmtId="0" fontId="17" fillId="4" borderId="4" xfId="0" applyFont="1" applyFill="1" applyBorder="1" applyAlignment="1">
      <alignment horizontal="center"/>
    </xf>
    <xf numFmtId="0" fontId="29" fillId="0" borderId="8" xfId="0" applyFont="1" applyBorder="1"/>
    <xf numFmtId="164" fontId="29" fillId="0" borderId="8" xfId="0" applyNumberFormat="1" applyFont="1" applyBorder="1" applyAlignment="1">
      <alignment horizontal="center"/>
    </xf>
    <xf numFmtId="0" fontId="45" fillId="0" borderId="0" xfId="0" applyFont="1"/>
    <xf numFmtId="0" fontId="12" fillId="11" borderId="0" xfId="0" applyFont="1" applyFill="1" applyBorder="1" applyAlignment="1">
      <alignment vertical="center"/>
    </xf>
    <xf numFmtId="0" fontId="14" fillId="11" borderId="0" xfId="0" applyFont="1" applyFill="1" applyBorder="1" applyAlignment="1">
      <alignment vertical="center"/>
    </xf>
    <xf numFmtId="0" fontId="12" fillId="5" borderId="11" xfId="0" applyFont="1" applyFill="1" applyBorder="1" applyAlignment="1">
      <alignment horizontal="center" vertical="center"/>
    </xf>
    <xf numFmtId="0" fontId="12" fillId="5" borderId="0" xfId="0" applyFont="1" applyFill="1" applyBorder="1" applyAlignment="1">
      <alignment horizontal="center" vertical="center"/>
    </xf>
    <xf numFmtId="164" fontId="11" fillId="0" borderId="0" xfId="0" applyNumberFormat="1" applyFont="1" applyAlignment="1">
      <alignment horizontal="center"/>
    </xf>
    <xf numFmtId="164" fontId="0" fillId="0" borderId="0" xfId="0" applyNumberFormat="1"/>
    <xf numFmtId="164" fontId="11" fillId="0" borderId="8" xfId="0" applyNumberFormat="1" applyFont="1" applyBorder="1" applyAlignment="1">
      <alignment horizontal="center"/>
    </xf>
    <xf numFmtId="165" fontId="15" fillId="0" borderId="0" xfId="0" applyNumberFormat="1" applyFont="1" applyFill="1"/>
    <xf numFmtId="165" fontId="15" fillId="0" borderId="30" xfId="0" applyNumberFormat="1" applyFont="1" applyBorder="1"/>
    <xf numFmtId="0" fontId="12" fillId="11" borderId="7" xfId="0" applyFont="1" applyFill="1" applyBorder="1" applyAlignment="1">
      <alignment vertical="center"/>
    </xf>
    <xf numFmtId="0" fontId="14" fillId="11" borderId="7" xfId="0" applyFont="1" applyFill="1" applyBorder="1" applyAlignment="1">
      <alignment vertical="center"/>
    </xf>
    <xf numFmtId="0" fontId="16" fillId="0" borderId="34" xfId="0" applyNumberFormat="1" applyFont="1" applyFill="1" applyBorder="1" applyAlignment="1" applyProtection="1">
      <alignment horizontal="left" vertical="top" indent="1"/>
    </xf>
    <xf numFmtId="0" fontId="16" fillId="0" borderId="34" xfId="0" applyNumberFormat="1" applyFont="1" applyFill="1" applyBorder="1" applyAlignment="1" applyProtection="1">
      <alignment horizontal="left" indent="1"/>
    </xf>
    <xf numFmtId="0" fontId="20" fillId="0" borderId="34" xfId="0" applyNumberFormat="1" applyFont="1" applyFill="1" applyBorder="1" applyAlignment="1" applyProtection="1">
      <alignment horizontal="left" vertical="top" indent="2"/>
    </xf>
    <xf numFmtId="0" fontId="16" fillId="0" borderId="53" xfId="0" applyNumberFormat="1" applyFont="1" applyFill="1" applyBorder="1" applyAlignment="1" applyProtection="1">
      <alignment horizontal="left" indent="1"/>
    </xf>
    <xf numFmtId="0" fontId="20" fillId="0" borderId="34" xfId="0" applyNumberFormat="1" applyFont="1" applyFill="1" applyBorder="1" applyAlignment="1" applyProtection="1">
      <alignment horizontal="left" vertical="top" indent="1"/>
    </xf>
    <xf numFmtId="0" fontId="16" fillId="0" borderId="36" xfId="0" applyNumberFormat="1" applyFont="1" applyFill="1" applyBorder="1" applyAlignment="1" applyProtection="1">
      <alignment horizontal="left" vertical="top"/>
    </xf>
    <xf numFmtId="0" fontId="16" fillId="0" borderId="36" xfId="0" applyNumberFormat="1" applyFont="1" applyFill="1" applyBorder="1" applyAlignment="1" applyProtection="1">
      <alignment horizontal="left"/>
    </xf>
    <xf numFmtId="0" fontId="20" fillId="0" borderId="36" xfId="0" applyNumberFormat="1" applyFont="1" applyFill="1" applyBorder="1" applyAlignment="1" applyProtection="1">
      <alignment horizontal="left" vertical="top" indent="1"/>
    </xf>
    <xf numFmtId="0" fontId="16" fillId="0" borderId="6" xfId="0" applyNumberFormat="1" applyFont="1" applyFill="1" applyBorder="1" applyAlignment="1" applyProtection="1">
      <alignment horizontal="left"/>
    </xf>
    <xf numFmtId="0" fontId="20" fillId="0" borderId="36" xfId="0" applyNumberFormat="1" applyFont="1" applyFill="1" applyBorder="1" applyAlignment="1" applyProtection="1">
      <alignment horizontal="left" vertical="top"/>
    </xf>
    <xf numFmtId="0" fontId="17" fillId="4" borderId="11" xfId="0" applyFont="1" applyFill="1" applyBorder="1" applyAlignment="1">
      <alignment horizontal="center" vertical="center" wrapText="1"/>
    </xf>
    <xf numFmtId="0" fontId="10" fillId="0" borderId="0" xfId="5"/>
    <xf numFmtId="164" fontId="10" fillId="0" borderId="0" xfId="5" applyNumberFormat="1"/>
    <xf numFmtId="0" fontId="10" fillId="0" borderId="0" xfId="5" applyFont="1"/>
    <xf numFmtId="0" fontId="46" fillId="5" borderId="0" xfId="0" applyFont="1" applyFill="1" applyBorder="1" applyAlignment="1">
      <alignment horizontal="center" vertical="center"/>
    </xf>
    <xf numFmtId="0" fontId="17" fillId="5" borderId="0" xfId="0" applyFont="1" applyFill="1" applyBorder="1" applyAlignment="1">
      <alignment horizontal="center" vertical="center"/>
    </xf>
    <xf numFmtId="164" fontId="10" fillId="0" borderId="0" xfId="5" applyNumberFormat="1" applyFont="1"/>
    <xf numFmtId="0" fontId="11" fillId="0" borderId="0" xfId="0" applyFont="1" applyBorder="1" applyAlignment="1">
      <alignment vertical="center"/>
    </xf>
    <xf numFmtId="164" fontId="11" fillId="0" borderId="0" xfId="0" applyNumberFormat="1" applyFont="1" applyBorder="1" applyAlignment="1">
      <alignment horizontal="center" vertical="center"/>
    </xf>
    <xf numFmtId="0" fontId="11" fillId="0" borderId="0" xfId="0" applyFont="1" applyBorder="1" applyAlignment="1">
      <alignment horizontal="center"/>
    </xf>
    <xf numFmtId="0" fontId="11" fillId="0" borderId="8" xfId="0" applyFont="1" applyBorder="1" applyAlignment="1">
      <alignment vertical="center"/>
    </xf>
    <xf numFmtId="164" fontId="11" fillId="0" borderId="8" xfId="0" applyNumberFormat="1" applyFont="1" applyBorder="1" applyAlignment="1">
      <alignment horizontal="center" vertical="center"/>
    </xf>
    <xf numFmtId="0" fontId="11" fillId="0" borderId="8" xfId="0" applyFont="1" applyBorder="1" applyAlignment="1">
      <alignment horizontal="center"/>
    </xf>
    <xf numFmtId="0" fontId="11" fillId="0" borderId="3" xfId="0" applyFont="1" applyBorder="1" applyAlignment="1">
      <alignment vertical="center"/>
    </xf>
    <xf numFmtId="0" fontId="11" fillId="0" borderId="3" xfId="0" applyFont="1" applyBorder="1" applyAlignment="1">
      <alignment horizontal="center"/>
    </xf>
    <xf numFmtId="164" fontId="11" fillId="0" borderId="3" xfId="0" applyNumberFormat="1" applyFont="1" applyBorder="1" applyAlignment="1">
      <alignment horizontal="center" vertical="center"/>
    </xf>
    <xf numFmtId="164" fontId="11" fillId="0" borderId="0"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0" fontId="10" fillId="0" borderId="0" xfId="5" applyFill="1"/>
    <xf numFmtId="0" fontId="10" fillId="0" borderId="0" xfId="5" applyFill="1" applyAlignment="1">
      <alignment horizontal="center"/>
    </xf>
    <xf numFmtId="0" fontId="47" fillId="0" borderId="0" xfId="5" applyFont="1" applyFill="1"/>
    <xf numFmtId="0" fontId="11" fillId="5" borderId="0" xfId="0" applyFont="1" applyFill="1" applyAlignment="1">
      <alignment horizontal="center"/>
    </xf>
    <xf numFmtId="0" fontId="17" fillId="5" borderId="0" xfId="0" applyFont="1" applyFill="1" applyAlignment="1">
      <alignment horizontal="center"/>
    </xf>
    <xf numFmtId="164" fontId="11" fillId="0" borderId="0" xfId="0" applyNumberFormat="1" applyFont="1" applyBorder="1" applyAlignment="1">
      <alignment horizontal="center"/>
    </xf>
    <xf numFmtId="0" fontId="15" fillId="0" borderId="8" xfId="0" applyFont="1" applyBorder="1" applyAlignment="1">
      <alignment horizontal="left" vertical="center"/>
    </xf>
    <xf numFmtId="0" fontId="15" fillId="0" borderId="0" xfId="0" applyFont="1" applyAlignment="1">
      <alignment horizontal="left" vertical="center"/>
    </xf>
    <xf numFmtId="0" fontId="11" fillId="0" borderId="0" xfId="5" applyFont="1"/>
    <xf numFmtId="0" fontId="11" fillId="5" borderId="0" xfId="0" applyFont="1" applyFill="1"/>
    <xf numFmtId="0" fontId="17" fillId="4" borderId="0" xfId="0" applyFont="1" applyFill="1" applyBorder="1" applyAlignment="1">
      <alignment horizontal="center" vertical="center"/>
    </xf>
    <xf numFmtId="165" fontId="11" fillId="0" borderId="0" xfId="0" applyNumberFormat="1" applyFont="1" applyAlignment="1">
      <alignment horizontal="center"/>
    </xf>
    <xf numFmtId="164" fontId="20" fillId="0" borderId="0" xfId="0" applyNumberFormat="1" applyFont="1" applyFill="1" applyBorder="1" applyAlignment="1">
      <alignment horizontal="center" vertical="center"/>
    </xf>
    <xf numFmtId="0" fontId="11" fillId="0" borderId="0" xfId="0" applyFont="1" applyAlignment="1">
      <alignment horizontal="center"/>
    </xf>
    <xf numFmtId="164" fontId="20" fillId="0" borderId="8" xfId="0" applyNumberFormat="1" applyFont="1" applyFill="1" applyBorder="1" applyAlignment="1">
      <alignment horizontal="center" vertical="center"/>
    </xf>
    <xf numFmtId="165" fontId="10" fillId="0" borderId="0" xfId="5" applyNumberFormat="1"/>
    <xf numFmtId="165" fontId="10" fillId="0" borderId="0" xfId="5" applyNumberFormat="1" applyFill="1"/>
    <xf numFmtId="0" fontId="48" fillId="4" borderId="0" xfId="0" applyFont="1" applyFill="1" applyBorder="1" applyAlignment="1">
      <alignment horizontal="center" vertical="center"/>
    </xf>
    <xf numFmtId="0" fontId="11" fillId="0" borderId="0" xfId="5" applyFont="1" applyAlignment="1">
      <alignment horizontal="center"/>
    </xf>
    <xf numFmtId="164" fontId="11" fillId="0" borderId="0" xfId="5" applyNumberFormat="1" applyFont="1" applyAlignment="1">
      <alignment horizontal="center"/>
    </xf>
    <xf numFmtId="3" fontId="11" fillId="0" borderId="8" xfId="0" applyNumberFormat="1" applyFont="1" applyBorder="1"/>
    <xf numFmtId="165" fontId="11" fillId="0" borderId="8" xfId="0" applyNumberFormat="1" applyFont="1" applyBorder="1"/>
    <xf numFmtId="0" fontId="29" fillId="0" borderId="3" xfId="5" applyFont="1" applyBorder="1" applyAlignment="1">
      <alignment vertical="center" wrapText="1"/>
    </xf>
    <xf numFmtId="0" fontId="29" fillId="0" borderId="0" xfId="5" applyFont="1" applyBorder="1" applyAlignment="1">
      <alignment vertical="center" wrapText="1"/>
    </xf>
    <xf numFmtId="1" fontId="29" fillId="0" borderId="0" xfId="5" applyNumberFormat="1" applyFont="1" applyBorder="1" applyAlignment="1">
      <alignment vertical="center" wrapText="1"/>
    </xf>
    <xf numFmtId="0" fontId="46" fillId="4" borderId="27" xfId="0" applyFont="1" applyFill="1" applyBorder="1"/>
    <xf numFmtId="0" fontId="17" fillId="4" borderId="27" xfId="0" applyFont="1" applyFill="1" applyBorder="1" applyAlignment="1">
      <alignment wrapText="1"/>
    </xf>
    <xf numFmtId="0" fontId="46" fillId="4" borderId="0" xfId="0" applyFont="1" applyFill="1"/>
    <xf numFmtId="0" fontId="17" fillId="4" borderId="0" xfId="0" applyFont="1" applyFill="1" applyAlignment="1">
      <alignment wrapText="1"/>
    </xf>
    <xf numFmtId="0" fontId="15" fillId="0" borderId="0" xfId="0" applyFont="1" applyAlignment="1">
      <alignment horizontal="center"/>
    </xf>
    <xf numFmtId="0" fontId="29" fillId="0" borderId="0" xfId="5" applyFont="1" applyBorder="1" applyAlignment="1">
      <alignment vertical="center"/>
    </xf>
    <xf numFmtId="0" fontId="29" fillId="0" borderId="3" xfId="5" applyFont="1" applyBorder="1" applyAlignment="1">
      <alignment vertical="center"/>
    </xf>
    <xf numFmtId="0" fontId="11" fillId="0" borderId="0" xfId="0" applyFont="1" applyAlignment="1">
      <alignment wrapText="1"/>
    </xf>
    <xf numFmtId="0" fontId="17" fillId="4" borderId="0" xfId="0" applyFont="1" applyFill="1" applyAlignment="1">
      <alignment horizontal="center" vertical="center"/>
    </xf>
    <xf numFmtId="0" fontId="17" fillId="4" borderId="0" xfId="0" applyFont="1" applyFill="1" applyAlignment="1">
      <alignment horizontal="center" vertical="center" wrapText="1"/>
    </xf>
    <xf numFmtId="49" fontId="17" fillId="4" borderId="0" xfId="0" applyNumberFormat="1" applyFont="1" applyFill="1" applyAlignment="1">
      <alignment horizontal="center" vertical="center" wrapText="1"/>
    </xf>
    <xf numFmtId="0" fontId="17" fillId="4" borderId="27" xfId="0" applyFont="1" applyFill="1" applyBorder="1" applyAlignment="1">
      <alignment horizontal="center" vertical="center"/>
    </xf>
    <xf numFmtId="0" fontId="17" fillId="4" borderId="27" xfId="0" applyFont="1" applyFill="1" applyBorder="1" applyAlignment="1">
      <alignment horizontal="center" vertical="center" wrapText="1"/>
    </xf>
    <xf numFmtId="49" fontId="17" fillId="4" borderId="27" xfId="0" applyNumberFormat="1" applyFont="1" applyFill="1" applyBorder="1" applyAlignment="1">
      <alignment horizontal="center" vertical="center" wrapText="1"/>
    </xf>
    <xf numFmtId="0" fontId="10" fillId="0" borderId="0" xfId="5" applyAlignment="1">
      <alignment horizontal="center"/>
    </xf>
    <xf numFmtId="0" fontId="47" fillId="0" borderId="0" xfId="5" applyFont="1" applyFill="1" applyAlignment="1">
      <alignment horizontal="center"/>
    </xf>
    <xf numFmtId="165" fontId="10" fillId="0" borderId="0" xfId="5" applyNumberFormat="1" applyAlignment="1">
      <alignment horizontal="center"/>
    </xf>
    <xf numFmtId="165" fontId="10" fillId="0" borderId="0" xfId="5" applyNumberFormat="1" applyFill="1" applyAlignment="1">
      <alignment horizontal="center"/>
    </xf>
    <xf numFmtId="0" fontId="29" fillId="0" borderId="0" xfId="5" applyFont="1" applyBorder="1" applyAlignment="1">
      <alignment horizontal="center" vertical="center" wrapText="1"/>
    </xf>
    <xf numFmtId="0" fontId="17" fillId="4" borderId="0" xfId="0" applyFont="1" applyFill="1"/>
    <xf numFmtId="0" fontId="20" fillId="13" borderId="0" xfId="0" applyFont="1" applyFill="1" applyAlignment="1">
      <alignment horizontal="center"/>
    </xf>
    <xf numFmtId="0" fontId="20" fillId="13" borderId="2" xfId="0" applyFont="1" applyFill="1" applyBorder="1" applyAlignment="1">
      <alignment horizontal="center"/>
    </xf>
    <xf numFmtId="0" fontId="17" fillId="4" borderId="0" xfId="0" applyFont="1" applyFill="1" applyBorder="1"/>
    <xf numFmtId="164" fontId="10" fillId="0" borderId="0" xfId="5" applyNumberFormat="1" applyAlignment="1">
      <alignment horizontal="center"/>
    </xf>
    <xf numFmtId="14" fontId="11" fillId="0" borderId="0" xfId="5" applyNumberFormat="1" applyFont="1"/>
    <xf numFmtId="164" fontId="11" fillId="0" borderId="8" xfId="5" applyNumberFormat="1" applyFont="1" applyBorder="1" applyAlignment="1">
      <alignment horizontal="center"/>
    </xf>
    <xf numFmtId="164" fontId="11" fillId="0" borderId="37" xfId="5" applyNumberFormat="1" applyFont="1" applyBorder="1" applyAlignment="1">
      <alignment horizontal="center"/>
    </xf>
    <xf numFmtId="1" fontId="11" fillId="0" borderId="0" xfId="5" applyNumberFormat="1" applyFont="1" applyAlignment="1">
      <alignment horizontal="right" indent="4"/>
    </xf>
    <xf numFmtId="164" fontId="11" fillId="0" borderId="0" xfId="5" applyNumberFormat="1" applyFont="1" applyBorder="1" applyAlignment="1">
      <alignment horizontal="center"/>
    </xf>
    <xf numFmtId="164" fontId="11" fillId="0" borderId="34" xfId="5" applyNumberFormat="1" applyFont="1" applyBorder="1" applyAlignment="1">
      <alignment horizontal="center"/>
    </xf>
    <xf numFmtId="0" fontId="10" fillId="0" borderId="0" xfId="5" applyBorder="1"/>
    <xf numFmtId="1" fontId="11" fillId="0" borderId="0" xfId="5" applyNumberFormat="1" applyFont="1" applyBorder="1" applyAlignment="1">
      <alignment horizontal="right" indent="4"/>
    </xf>
    <xf numFmtId="0" fontId="10" fillId="0" borderId="0" xfId="5" applyFont="1" applyBorder="1"/>
    <xf numFmtId="164" fontId="11" fillId="0" borderId="34" xfId="0" applyNumberFormat="1" applyFont="1" applyBorder="1" applyAlignment="1">
      <alignment horizontal="center"/>
    </xf>
    <xf numFmtId="1" fontId="11" fillId="0" borderId="0" xfId="0" applyNumberFormat="1" applyFont="1" applyBorder="1" applyAlignment="1">
      <alignment horizontal="right" indent="4"/>
    </xf>
    <xf numFmtId="164" fontId="20" fillId="0" borderId="34" xfId="0" applyNumberFormat="1" applyFont="1" applyFill="1" applyBorder="1" applyAlignment="1">
      <alignment horizontal="center" vertical="center"/>
    </xf>
    <xf numFmtId="1" fontId="20" fillId="0" borderId="0" xfId="0" applyNumberFormat="1" applyFont="1" applyFill="1" applyBorder="1" applyAlignment="1">
      <alignment horizontal="right" vertical="center" indent="4"/>
    </xf>
    <xf numFmtId="1" fontId="10" fillId="0" borderId="0" xfId="5" applyNumberFormat="1" applyAlignment="1">
      <alignment horizontal="right" indent="4"/>
    </xf>
    <xf numFmtId="0" fontId="10" fillId="5" borderId="0" xfId="5" applyFill="1"/>
    <xf numFmtId="0" fontId="17" fillId="5" borderId="0"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5" borderId="26" xfId="0" applyFont="1" applyFill="1" applyBorder="1" applyAlignment="1">
      <alignment horizontal="center" vertical="center" wrapText="1"/>
    </xf>
    <xf numFmtId="0" fontId="10" fillId="14" borderId="0" xfId="5" applyFill="1"/>
    <xf numFmtId="1" fontId="10" fillId="0" borderId="0" xfId="5" applyNumberFormat="1"/>
    <xf numFmtId="0" fontId="46" fillId="5" borderId="0" xfId="0" applyFont="1" applyFill="1"/>
    <xf numFmtId="3" fontId="10" fillId="0" borderId="0" xfId="5" applyNumberFormat="1"/>
    <xf numFmtId="3" fontId="11" fillId="0" borderId="0" xfId="0" applyNumberFormat="1" applyFont="1" applyAlignment="1">
      <alignment horizontal="center"/>
    </xf>
    <xf numFmtId="0" fontId="17" fillId="5" borderId="0" xfId="0" applyFont="1" applyFill="1" applyAlignment="1">
      <alignment horizontal="center" vertical="center" wrapText="1"/>
    </xf>
    <xf numFmtId="0" fontId="46" fillId="5" borderId="27" xfId="0" applyFont="1" applyFill="1" applyBorder="1"/>
    <xf numFmtId="164" fontId="11" fillId="0" borderId="0" xfId="5" applyNumberFormat="1" applyFont="1" applyAlignment="1">
      <alignment horizontal="right" indent="4"/>
    </xf>
    <xf numFmtId="165" fontId="11" fillId="0" borderId="0" xfId="5" applyNumberFormat="1" applyFont="1"/>
    <xf numFmtId="164" fontId="11" fillId="0" borderId="0" xfId="5" applyNumberFormat="1" applyFont="1"/>
    <xf numFmtId="0" fontId="12" fillId="5" borderId="0" xfId="5" applyFont="1" applyFill="1"/>
    <xf numFmtId="0" fontId="17" fillId="5" borderId="0" xfId="5" applyFont="1" applyFill="1"/>
    <xf numFmtId="0" fontId="17" fillId="5" borderId="0" xfId="0" applyFont="1" applyFill="1"/>
    <xf numFmtId="3" fontId="11" fillId="0" borderId="0" xfId="5" applyNumberFormat="1" applyFont="1" applyAlignment="1">
      <alignment horizontal="right" indent="3"/>
    </xf>
    <xf numFmtId="0" fontId="17" fillId="5" borderId="0" xfId="5" applyFont="1" applyFill="1" applyAlignment="1">
      <alignment horizontal="center"/>
    </xf>
    <xf numFmtId="164" fontId="17" fillId="5" borderId="0" xfId="5" applyNumberFormat="1" applyFont="1" applyFill="1" applyAlignment="1">
      <alignment horizontal="center"/>
    </xf>
    <xf numFmtId="0" fontId="17" fillId="5" borderId="27" xfId="5" applyFont="1" applyFill="1" applyBorder="1" applyAlignment="1">
      <alignment horizontal="center"/>
    </xf>
    <xf numFmtId="164" fontId="17" fillId="5" borderId="27" xfId="5" applyNumberFormat="1" applyFont="1" applyFill="1" applyBorder="1" applyAlignment="1">
      <alignment horizontal="center"/>
    </xf>
    <xf numFmtId="0" fontId="17" fillId="5" borderId="27" xfId="5" applyFont="1" applyFill="1" applyBorder="1"/>
    <xf numFmtId="0" fontId="10" fillId="0" borderId="0" xfId="5" applyAlignment="1">
      <alignment wrapText="1"/>
    </xf>
    <xf numFmtId="164" fontId="11" fillId="0" borderId="0" xfId="0" applyNumberFormat="1" applyFont="1"/>
    <xf numFmtId="164" fontId="11" fillId="0" borderId="34" xfId="0" applyNumberFormat="1" applyFont="1" applyBorder="1"/>
    <xf numFmtId="3" fontId="11" fillId="0" borderId="0" xfId="0" quotePrefix="1" applyNumberFormat="1" applyFont="1"/>
    <xf numFmtId="168" fontId="15" fillId="0" borderId="0" xfId="0" applyNumberFormat="1" applyFont="1"/>
    <xf numFmtId="0" fontId="11" fillId="0" borderId="0" xfId="0" applyFont="1" applyAlignment="1">
      <alignment vertical="center" wrapText="1"/>
    </xf>
    <xf numFmtId="0" fontId="16" fillId="15" borderId="0" xfId="0" applyFont="1" applyFill="1"/>
    <xf numFmtId="0" fontId="17" fillId="14" borderId="0" xfId="0" applyFont="1" applyFill="1"/>
    <xf numFmtId="3" fontId="11" fillId="0" borderId="0" xfId="0" applyNumberFormat="1" applyFont="1" applyAlignment="1">
      <alignment horizontal="right" indent="3"/>
    </xf>
    <xf numFmtId="0" fontId="17" fillId="5" borderId="0" xfId="0" applyFont="1" applyFill="1" applyAlignment="1">
      <alignment horizontal="left" vertical="center" wrapText="1"/>
    </xf>
    <xf numFmtId="0" fontId="17" fillId="5" borderId="0" xfId="0" applyFont="1" applyFill="1" applyAlignment="1">
      <alignment horizontal="center" vertical="center"/>
    </xf>
    <xf numFmtId="0" fontId="17" fillId="5" borderId="0" xfId="0" applyFont="1" applyFill="1" applyAlignment="1">
      <alignment horizontal="left" vertical="center"/>
    </xf>
    <xf numFmtId="0" fontId="49" fillId="14" borderId="0" xfId="0" applyFont="1" applyFill="1"/>
    <xf numFmtId="0" fontId="50" fillId="0" borderId="0" xfId="0" applyFont="1" applyFill="1"/>
    <xf numFmtId="164" fontId="11" fillId="0" borderId="0" xfId="0" applyNumberFormat="1" applyFont="1" applyFill="1" applyAlignment="1">
      <alignment horizontal="center"/>
    </xf>
    <xf numFmtId="2" fontId="10" fillId="0" borderId="0" xfId="5" applyNumberFormat="1"/>
    <xf numFmtId="0" fontId="11" fillId="5" borderId="0" xfId="0" applyFont="1" applyFill="1" applyBorder="1"/>
    <xf numFmtId="0" fontId="11" fillId="0" borderId="0" xfId="0" quotePrefix="1" applyFont="1" applyAlignment="1">
      <alignment horizontal="left" vertical="center"/>
    </xf>
    <xf numFmtId="0" fontId="11" fillId="0" borderId="8" xfId="0" applyFont="1" applyBorder="1" applyAlignment="1">
      <alignment horizontal="left" vertical="center"/>
    </xf>
    <xf numFmtId="0" fontId="11" fillId="0" borderId="0" xfId="0" quotePrefix="1" applyFont="1"/>
    <xf numFmtId="0" fontId="11" fillId="0" borderId="8" xfId="0" quotePrefix="1" applyFont="1" applyBorder="1" applyAlignment="1">
      <alignment horizontal="left" vertical="center"/>
    </xf>
    <xf numFmtId="0" fontId="11" fillId="0" borderId="0" xfId="0" quotePrefix="1" applyFont="1" applyBorder="1"/>
    <xf numFmtId="0" fontId="11" fillId="0" borderId="8" xfId="0" applyFont="1" applyFill="1" applyBorder="1" applyAlignment="1">
      <alignment horizontal="left" vertical="center" indent="1"/>
    </xf>
    <xf numFmtId="0" fontId="51" fillId="4" borderId="0" xfId="0" applyFont="1" applyFill="1" applyBorder="1" applyAlignment="1">
      <alignment horizontal="left" vertical="center"/>
    </xf>
    <xf numFmtId="0" fontId="51" fillId="4" borderId="0" xfId="0" applyFont="1" applyFill="1" applyBorder="1" applyAlignment="1">
      <alignment horizontal="right" vertical="center"/>
    </xf>
    <xf numFmtId="0" fontId="11" fillId="0" borderId="0" xfId="0" applyFont="1" applyFill="1" applyBorder="1" applyAlignment="1">
      <alignment horizontal="left" vertical="center" indent="1"/>
    </xf>
    <xf numFmtId="0" fontId="17" fillId="4" borderId="12" xfId="0" applyFont="1" applyFill="1" applyBorder="1" applyAlignment="1">
      <alignment horizontal="center" vertical="center" wrapText="1"/>
    </xf>
    <xf numFmtId="0" fontId="11" fillId="4" borderId="0" xfId="0" applyFont="1" applyFill="1" applyBorder="1" applyAlignment="1">
      <alignment vertical="center"/>
    </xf>
    <xf numFmtId="0" fontId="15" fillId="0" borderId="8" xfId="0" applyFont="1" applyBorder="1"/>
    <xf numFmtId="164" fontId="11" fillId="0" borderId="8" xfId="0" applyNumberFormat="1" applyFont="1" applyFill="1" applyBorder="1" applyAlignment="1">
      <alignment horizontal="center"/>
    </xf>
    <xf numFmtId="0" fontId="15" fillId="0" borderId="0" xfId="0" applyFont="1" applyBorder="1"/>
    <xf numFmtId="164" fontId="11" fillId="0" borderId="0" xfId="0" applyNumberFormat="1" applyFont="1" applyFill="1" applyBorder="1" applyAlignment="1">
      <alignment horizontal="center"/>
    </xf>
    <xf numFmtId="0" fontId="15" fillId="0" borderId="0" xfId="0" applyFont="1" applyBorder="1" applyAlignment="1">
      <alignment vertical="center"/>
    </xf>
    <xf numFmtId="165" fontId="11" fillId="0" borderId="0" xfId="0" applyNumberFormat="1" applyFont="1" applyBorder="1" applyAlignment="1">
      <alignment horizontal="center"/>
    </xf>
    <xf numFmtId="0" fontId="15" fillId="0" borderId="0" xfId="0" applyFont="1" applyAlignment="1">
      <alignment vertical="center"/>
    </xf>
    <xf numFmtId="0" fontId="11" fillId="0" borderId="0" xfId="0" applyFont="1" applyBorder="1" applyAlignment="1">
      <alignment horizontal="left" vertical="center" indent="1"/>
    </xf>
    <xf numFmtId="0" fontId="11" fillId="0" borderId="0" xfId="0" applyFont="1" applyAlignment="1">
      <alignment horizontal="left" vertical="center" indent="1"/>
    </xf>
    <xf numFmtId="164" fontId="20" fillId="0" borderId="0" xfId="0" applyNumberFormat="1" applyFont="1" applyFill="1" applyBorder="1" applyAlignment="1">
      <alignment horizontal="right" vertical="center" indent="1"/>
    </xf>
    <xf numFmtId="0" fontId="15" fillId="0" borderId="0" xfId="0" applyFont="1" applyFill="1" applyBorder="1" applyAlignment="1">
      <alignment vertical="center"/>
    </xf>
    <xf numFmtId="164" fontId="16" fillId="0" borderId="0" xfId="0" applyNumberFormat="1" applyFont="1" applyFill="1" applyBorder="1" applyAlignment="1">
      <alignment horizontal="right" vertical="center" indent="1"/>
    </xf>
    <xf numFmtId="4" fontId="11" fillId="0" borderId="0" xfId="0" applyNumberFormat="1" applyFont="1" applyAlignment="1">
      <alignment horizontal="right" indent="1"/>
    </xf>
    <xf numFmtId="165" fontId="11" fillId="0" borderId="8" xfId="0" applyNumberFormat="1" applyFont="1" applyBorder="1" applyAlignment="1">
      <alignment horizontal="right" indent="1"/>
    </xf>
    <xf numFmtId="164" fontId="39" fillId="0" borderId="8" xfId="0" applyNumberFormat="1" applyFont="1" applyBorder="1" applyAlignment="1">
      <alignment horizontal="right" indent="1"/>
    </xf>
    <xf numFmtId="0" fontId="11" fillId="0" borderId="0" xfId="0" applyFont="1" applyFill="1" applyAlignment="1">
      <alignment horizontal="left" vertical="center" indent="1"/>
    </xf>
    <xf numFmtId="165" fontId="11" fillId="0" borderId="0" xfId="0" applyNumberFormat="1" applyFont="1" applyAlignment="1">
      <alignment horizontal="right" indent="1"/>
    </xf>
    <xf numFmtId="164" fontId="39" fillId="0" borderId="0" xfId="0" applyNumberFormat="1" applyFont="1" applyAlignment="1">
      <alignment horizontal="right" indent="1"/>
    </xf>
    <xf numFmtId="164" fontId="11" fillId="0" borderId="0" xfId="0" applyNumberFormat="1" applyFont="1" applyAlignment="1">
      <alignment horizontal="right" indent="1"/>
    </xf>
    <xf numFmtId="0" fontId="39" fillId="0" borderId="0" xfId="0" applyFont="1" applyFill="1" applyAlignment="1">
      <alignment vertical="center"/>
    </xf>
    <xf numFmtId="0" fontId="39" fillId="0" borderId="0" xfId="0" applyFont="1" applyAlignment="1">
      <alignment horizontal="right" indent="1"/>
    </xf>
    <xf numFmtId="0" fontId="15" fillId="0" borderId="0" xfId="0" applyFont="1" applyFill="1" applyAlignment="1">
      <alignment vertical="center"/>
    </xf>
    <xf numFmtId="4" fontId="39" fillId="0" borderId="0" xfId="0" applyNumberFormat="1" applyFont="1" applyAlignment="1">
      <alignment horizontal="right" indent="1"/>
    </xf>
    <xf numFmtId="0" fontId="11" fillId="0" borderId="0" xfId="0" applyFont="1" applyAlignment="1">
      <alignment horizontal="right" indent="1"/>
    </xf>
    <xf numFmtId="0" fontId="11" fillId="0" borderId="0" xfId="0" applyFont="1" applyAlignment="1">
      <alignment vertical="center"/>
    </xf>
    <xf numFmtId="0" fontId="11" fillId="0" borderId="0" xfId="0" applyFont="1" applyFill="1" applyAlignment="1">
      <alignment horizontal="left" vertical="center" indent="2"/>
    </xf>
    <xf numFmtId="165" fontId="39" fillId="0" borderId="0" xfId="0" applyNumberFormat="1" applyFont="1" applyAlignment="1">
      <alignment horizontal="right" indent="1"/>
    </xf>
    <xf numFmtId="2" fontId="11" fillId="0" borderId="0" xfId="0" applyNumberFormat="1" applyFont="1" applyAlignment="1">
      <alignment horizontal="right" indent="1"/>
    </xf>
    <xf numFmtId="17" fontId="17" fillId="4" borderId="7" xfId="0" applyNumberFormat="1" applyFont="1" applyFill="1" applyBorder="1" applyAlignment="1">
      <alignment horizontal="center" vertical="center" wrapText="1"/>
    </xf>
    <xf numFmtId="17" fontId="17" fillId="4" borderId="0" xfId="0" applyNumberFormat="1" applyFont="1" applyFill="1" applyBorder="1" applyAlignment="1">
      <alignment horizontal="center" vertical="center" wrapText="1"/>
    </xf>
    <xf numFmtId="17" fontId="17" fillId="4" borderId="2" xfId="0" applyNumberFormat="1" applyFont="1" applyFill="1" applyBorder="1" applyAlignment="1">
      <alignment horizontal="center" vertical="center" wrapText="1"/>
    </xf>
    <xf numFmtId="0" fontId="52" fillId="4" borderId="7" xfId="0" applyFont="1" applyFill="1" applyBorder="1" applyAlignment="1">
      <alignment horizontal="left" vertical="center"/>
    </xf>
    <xf numFmtId="165" fontId="15" fillId="0" borderId="34" xfId="0" applyNumberFormat="1" applyFont="1" applyFill="1" applyBorder="1" applyAlignment="1">
      <alignment horizontal="right" vertical="center" indent="2"/>
    </xf>
    <xf numFmtId="165" fontId="15" fillId="0" borderId="0" xfId="0" applyNumberFormat="1" applyFont="1" applyFill="1" applyAlignment="1">
      <alignment horizontal="right" vertical="center" indent="2"/>
    </xf>
    <xf numFmtId="165" fontId="15" fillId="0" borderId="36" xfId="0" applyNumberFormat="1" applyFont="1" applyFill="1" applyBorder="1" applyAlignment="1">
      <alignment horizontal="right" vertical="center" indent="2"/>
    </xf>
    <xf numFmtId="0" fontId="15" fillId="0" borderId="34" xfId="0" applyFont="1" applyBorder="1" applyAlignment="1">
      <alignment vertical="center"/>
    </xf>
    <xf numFmtId="165" fontId="11" fillId="0" borderId="34" xfId="0" applyNumberFormat="1" applyFont="1" applyFill="1" applyBorder="1" applyAlignment="1">
      <alignment horizontal="right" vertical="center" indent="2"/>
    </xf>
    <xf numFmtId="165" fontId="11" fillId="0" borderId="0" xfId="0" applyNumberFormat="1" applyFont="1" applyFill="1" applyAlignment="1">
      <alignment horizontal="right" vertical="center" indent="2"/>
    </xf>
    <xf numFmtId="165" fontId="11" fillId="0" borderId="36" xfId="0" applyNumberFormat="1" applyFont="1" applyFill="1" applyBorder="1" applyAlignment="1">
      <alignment horizontal="right" vertical="center" indent="2"/>
    </xf>
    <xf numFmtId="0" fontId="11" fillId="0" borderId="34" xfId="0" applyFont="1" applyBorder="1" applyAlignment="1">
      <alignment horizontal="left" vertical="center" indent="1"/>
    </xf>
    <xf numFmtId="0" fontId="11" fillId="0" borderId="34" xfId="0" applyFont="1" applyBorder="1" applyAlignment="1">
      <alignment vertical="center"/>
    </xf>
    <xf numFmtId="0" fontId="11" fillId="0" borderId="34" xfId="0" applyFont="1" applyBorder="1" applyAlignment="1">
      <alignment horizontal="left" vertical="center" indent="2"/>
    </xf>
    <xf numFmtId="0" fontId="11" fillId="0" borderId="0" xfId="0" applyFont="1" applyAlignment="1">
      <alignment horizontal="left" vertical="center"/>
    </xf>
    <xf numFmtId="0" fontId="11" fillId="0" borderId="34" xfId="0" applyFont="1" applyFill="1" applyBorder="1" applyAlignment="1">
      <alignment horizontal="left" vertical="center" indent="1"/>
    </xf>
    <xf numFmtId="0" fontId="15" fillId="0" borderId="34" xfId="0" applyFont="1" applyFill="1" applyBorder="1" applyAlignment="1">
      <alignment vertical="center"/>
    </xf>
    <xf numFmtId="0" fontId="39" fillId="0" borderId="34" xfId="0" applyFont="1" applyFill="1" applyBorder="1" applyAlignment="1">
      <alignment vertical="center"/>
    </xf>
    <xf numFmtId="165" fontId="11" fillId="0" borderId="0" xfId="0" applyNumberFormat="1" applyFont="1" applyFill="1" applyBorder="1" applyAlignment="1">
      <alignment horizontal="right" vertical="center" indent="2"/>
    </xf>
    <xf numFmtId="165" fontId="11" fillId="0" borderId="37" xfId="0" applyNumberFormat="1" applyFont="1" applyFill="1" applyBorder="1" applyAlignment="1">
      <alignment horizontal="right" vertical="center" indent="2"/>
    </xf>
    <xf numFmtId="165" fontId="11" fillId="0" borderId="8" xfId="0" applyNumberFormat="1" applyFont="1" applyFill="1" applyBorder="1" applyAlignment="1">
      <alignment horizontal="right" vertical="center" indent="2"/>
    </xf>
    <xf numFmtId="165" fontId="11" fillId="0" borderId="9" xfId="0" applyNumberFormat="1" applyFont="1" applyFill="1" applyBorder="1" applyAlignment="1">
      <alignment horizontal="right" vertical="center" indent="2"/>
    </xf>
    <xf numFmtId="0" fontId="11" fillId="0" borderId="37" xfId="0" applyFont="1" applyFill="1" applyBorder="1" applyAlignment="1">
      <alignment horizontal="left" vertical="center" indent="1"/>
    </xf>
    <xf numFmtId="0" fontId="53" fillId="0" borderId="0" xfId="0" applyFont="1"/>
    <xf numFmtId="0" fontId="15" fillId="0" borderId="0" xfId="0" applyFont="1" applyFill="1" applyBorder="1" applyAlignment="1">
      <alignment horizontal="center"/>
    </xf>
    <xf numFmtId="3" fontId="46" fillId="0" borderId="0" xfId="0" applyNumberFormat="1" applyFont="1" applyFill="1" applyBorder="1"/>
    <xf numFmtId="0" fontId="17" fillId="0" borderId="0" xfId="0" applyFont="1" applyFill="1" applyBorder="1" applyAlignment="1">
      <alignment horizontal="center"/>
    </xf>
    <xf numFmtId="0" fontId="17" fillId="4" borderId="29" xfId="0" applyFont="1" applyFill="1" applyBorder="1" applyAlignment="1">
      <alignment horizontal="center"/>
    </xf>
    <xf numFmtId="0" fontId="17" fillId="4" borderId="26" xfId="0" applyFont="1" applyFill="1" applyBorder="1" applyAlignment="1">
      <alignment horizontal="center"/>
    </xf>
    <xf numFmtId="165" fontId="46" fillId="0" borderId="0" xfId="0" applyNumberFormat="1" applyFont="1" applyFill="1" applyBorder="1"/>
    <xf numFmtId="165" fontId="11" fillId="0" borderId="0" xfId="0" applyNumberFormat="1" applyFont="1" applyFill="1" applyBorder="1"/>
    <xf numFmtId="0" fontId="46" fillId="0" borderId="0" xfId="0" applyFont="1" applyFill="1" applyBorder="1"/>
    <xf numFmtId="0" fontId="15" fillId="0" borderId="0" xfId="0" applyFont="1" applyBorder="1" applyAlignment="1">
      <alignment horizontal="center"/>
    </xf>
    <xf numFmtId="0" fontId="20" fillId="0" borderId="12" xfId="0" applyNumberFormat="1" applyFont="1" applyFill="1" applyBorder="1" applyAlignment="1" applyProtection="1">
      <alignment horizontal="left" vertical="top"/>
    </xf>
    <xf numFmtId="0" fontId="20" fillId="0" borderId="8" xfId="0" applyNumberFormat="1" applyFont="1" applyFill="1" applyBorder="1" applyAlignment="1" applyProtection="1">
      <alignment horizontal="left" vertical="top"/>
    </xf>
    <xf numFmtId="165" fontId="11" fillId="0" borderId="54" xfId="0" applyNumberFormat="1" applyFont="1" applyBorder="1"/>
    <xf numFmtId="165" fontId="11" fillId="0" borderId="55" xfId="0" applyNumberFormat="1" applyFont="1" applyBorder="1"/>
    <xf numFmtId="3" fontId="11" fillId="0" borderId="54" xfId="0" applyNumberFormat="1" applyFont="1" applyBorder="1"/>
    <xf numFmtId="3" fontId="11" fillId="0" borderId="55" xfId="0" applyNumberFormat="1" applyFont="1" applyBorder="1"/>
    <xf numFmtId="1" fontId="11" fillId="0" borderId="0" xfId="0" applyNumberFormat="1" applyFont="1" applyAlignment="1">
      <alignment horizontal="right" indent="2"/>
    </xf>
    <xf numFmtId="164" fontId="11" fillId="0" borderId="33" xfId="0" applyNumberFormat="1" applyFont="1" applyBorder="1"/>
    <xf numFmtId="164" fontId="11" fillId="0" borderId="37" xfId="0" applyNumberFormat="1" applyFont="1" applyBorder="1"/>
    <xf numFmtId="165" fontId="11" fillId="0" borderId="0" xfId="0" applyNumberFormat="1" applyFont="1" applyAlignment="1"/>
    <xf numFmtId="0" fontId="11" fillId="0" borderId="0" xfId="0" applyFont="1" applyAlignment="1">
      <alignment horizontal="left" wrapText="1" indent="2"/>
    </xf>
    <xf numFmtId="165" fontId="11" fillId="0" borderId="0" xfId="0" applyNumberFormat="1" applyFont="1" applyAlignment="1">
      <alignment vertical="center"/>
    </xf>
    <xf numFmtId="0" fontId="11" fillId="0" borderId="0" xfId="0" applyFont="1" applyAlignment="1">
      <alignment horizontal="left" indent="2"/>
    </xf>
    <xf numFmtId="0" fontId="15" fillId="7" borderId="8" xfId="0" applyFont="1" applyFill="1" applyBorder="1"/>
    <xf numFmtId="165" fontId="15" fillId="7" borderId="8" xfId="0" applyNumberFormat="1" applyFont="1" applyFill="1" applyBorder="1" applyAlignment="1"/>
    <xf numFmtId="0" fontId="11" fillId="0" borderId="0" xfId="0" applyFont="1" applyAlignment="1">
      <alignment horizontal="left" wrapText="1"/>
    </xf>
    <xf numFmtId="164" fontId="11" fillId="0" borderId="0" xfId="0" applyNumberFormat="1" applyFont="1" applyAlignment="1"/>
    <xf numFmtId="165" fontId="15" fillId="0" borderId="0" xfId="0" applyNumberFormat="1" applyFont="1" applyAlignment="1">
      <alignment vertical="center"/>
    </xf>
    <xf numFmtId="0" fontId="15" fillId="0" borderId="0" xfId="0" applyFont="1" applyBorder="1" applyAlignment="1">
      <alignment vertical="center" wrapText="1"/>
    </xf>
    <xf numFmtId="165" fontId="15" fillId="0" borderId="0" xfId="0" applyNumberFormat="1" applyFont="1" applyBorder="1" applyAlignment="1"/>
    <xf numFmtId="0" fontId="15" fillId="7" borderId="3" xfId="0" applyFont="1" applyFill="1" applyBorder="1" applyAlignment="1">
      <alignment wrapText="1"/>
    </xf>
    <xf numFmtId="165" fontId="15" fillId="7" borderId="3" xfId="0" applyNumberFormat="1" applyFont="1" applyFill="1" applyBorder="1" applyAlignment="1">
      <alignment vertical="center"/>
    </xf>
    <xf numFmtId="0" fontId="11" fillId="0" borderId="8" xfId="0" applyFont="1" applyBorder="1" applyAlignment="1">
      <alignment horizontal="left" vertical="center" indent="2"/>
    </xf>
    <xf numFmtId="165" fontId="15" fillId="0" borderId="0" xfId="0" applyNumberFormat="1" applyFont="1" applyBorder="1" applyAlignment="1">
      <alignment vertical="center"/>
    </xf>
    <xf numFmtId="165" fontId="11" fillId="0" borderId="8" xfId="0" applyNumberFormat="1" applyFont="1" applyBorder="1" applyAlignment="1">
      <alignment horizontal="right" vertical="center"/>
    </xf>
    <xf numFmtId="0" fontId="17" fillId="4" borderId="21" xfId="0" applyFont="1" applyFill="1" applyBorder="1" applyAlignment="1">
      <alignment horizontal="center" vertical="center" wrapText="1"/>
    </xf>
    <xf numFmtId="0" fontId="17" fillId="4" borderId="20" xfId="0" applyFont="1" applyFill="1" applyBorder="1" applyAlignment="1">
      <alignment horizontal="center" vertical="center" wrapText="1"/>
    </xf>
    <xf numFmtId="165" fontId="16" fillId="6" borderId="0" xfId="0" applyNumberFormat="1" applyFont="1" applyFill="1" applyBorder="1" applyAlignment="1">
      <alignment vertical="center" wrapText="1"/>
    </xf>
    <xf numFmtId="0" fontId="11" fillId="0" borderId="0" xfId="0" applyFont="1" applyFill="1" applyBorder="1"/>
    <xf numFmtId="165" fontId="16" fillId="6" borderId="0" xfId="0" applyNumberFormat="1" applyFont="1" applyFill="1" applyBorder="1"/>
    <xf numFmtId="0" fontId="15" fillId="6" borderId="0" xfId="0" applyFont="1" applyFill="1" applyBorder="1"/>
    <xf numFmtId="0" fontId="16" fillId="6" borderId="13" xfId="0" applyFont="1" applyFill="1" applyBorder="1"/>
    <xf numFmtId="166" fontId="16" fillId="6" borderId="13" xfId="8" applyNumberFormat="1" applyFont="1" applyFill="1" applyBorder="1" applyAlignment="1">
      <alignment horizontal="left" vertical="center"/>
    </xf>
    <xf numFmtId="165" fontId="16" fillId="6" borderId="13" xfId="8" applyNumberFormat="1" applyFont="1" applyFill="1" applyBorder="1" applyAlignment="1">
      <alignment horizontal="right" vertical="center"/>
    </xf>
    <xf numFmtId="166" fontId="11" fillId="0" borderId="0" xfId="0" applyNumberFormat="1" applyFont="1" applyBorder="1"/>
    <xf numFmtId="0" fontId="52" fillId="4" borderId="2" xfId="0" applyFont="1" applyFill="1" applyBorder="1" applyAlignment="1">
      <alignment horizontal="left" vertical="center"/>
    </xf>
    <xf numFmtId="0" fontId="11" fillId="4" borderId="56" xfId="0" applyFont="1" applyFill="1" applyBorder="1" applyAlignment="1">
      <alignment vertical="center"/>
    </xf>
    <xf numFmtId="0" fontId="17" fillId="4" borderId="29" xfId="0" applyFont="1" applyFill="1" applyBorder="1" applyAlignment="1">
      <alignment horizontal="center" vertical="center"/>
    </xf>
    <xf numFmtId="0" fontId="17" fillId="4" borderId="57" xfId="0" applyFont="1" applyFill="1" applyBorder="1" applyAlignment="1">
      <alignment horizontal="center" vertical="center" wrapText="1"/>
    </xf>
    <xf numFmtId="0" fontId="17" fillId="4" borderId="58" xfId="0" applyFont="1" applyFill="1" applyBorder="1" applyAlignment="1">
      <alignment horizontal="center" vertical="center" wrapText="1"/>
    </xf>
    <xf numFmtId="0" fontId="17" fillId="4" borderId="0" xfId="0" applyFont="1" applyFill="1" applyAlignment="1">
      <alignment horizontal="right"/>
    </xf>
    <xf numFmtId="0" fontId="17" fillId="4" borderId="4" xfId="0" applyFont="1" applyFill="1" applyBorder="1" applyAlignment="1">
      <alignment horizontal="center" vertical="center"/>
    </xf>
    <xf numFmtId="164" fontId="16" fillId="0" borderId="34" xfId="0" applyNumberFormat="1" applyFont="1" applyFill="1" applyBorder="1" applyAlignment="1">
      <alignment horizontal="right" vertical="center" indent="1"/>
    </xf>
    <xf numFmtId="164" fontId="20" fillId="0" borderId="34" xfId="0" applyNumberFormat="1" applyFont="1" applyFill="1" applyBorder="1" applyAlignment="1">
      <alignment horizontal="right" vertical="center" indent="1"/>
    </xf>
    <xf numFmtId="164" fontId="20" fillId="0" borderId="37" xfId="0" applyNumberFormat="1" applyFont="1" applyFill="1" applyBorder="1" applyAlignment="1">
      <alignment horizontal="right" vertical="center" indent="1"/>
    </xf>
    <xf numFmtId="164" fontId="16" fillId="0" borderId="36" xfId="0" applyNumberFormat="1" applyFont="1" applyFill="1" applyBorder="1" applyAlignment="1">
      <alignment horizontal="right" vertical="center" indent="1"/>
    </xf>
    <xf numFmtId="164" fontId="20" fillId="0" borderId="36" xfId="0" applyNumberFormat="1" applyFont="1" applyFill="1" applyBorder="1" applyAlignment="1">
      <alignment horizontal="right" vertical="center" indent="1"/>
    </xf>
    <xf numFmtId="164" fontId="20" fillId="0" borderId="9" xfId="0" applyNumberFormat="1" applyFont="1" applyFill="1" applyBorder="1" applyAlignment="1">
      <alignment horizontal="right" vertical="center" indent="1"/>
    </xf>
    <xf numFmtId="0" fontId="17" fillId="4" borderId="25" xfId="0" applyFont="1" applyFill="1" applyBorder="1" applyAlignment="1">
      <alignment horizontal="center"/>
    </xf>
    <xf numFmtId="0" fontId="17" fillId="5" borderId="5" xfId="0" applyFont="1" applyFill="1" applyBorder="1" applyAlignment="1">
      <alignment horizontal="center"/>
    </xf>
    <xf numFmtId="0" fontId="17" fillId="8" borderId="7" xfId="0" applyFont="1" applyFill="1" applyBorder="1" applyAlignment="1"/>
    <xf numFmtId="0" fontId="11" fillId="9" borderId="0" xfId="0" applyFont="1" applyFill="1"/>
    <xf numFmtId="0" fontId="16" fillId="6" borderId="30" xfId="0" applyNumberFormat="1" applyFont="1" applyFill="1" applyBorder="1" applyAlignment="1" applyProtection="1">
      <alignment horizontal="left"/>
    </xf>
    <xf numFmtId="165" fontId="15" fillId="6" borderId="30" xfId="0" applyNumberFormat="1" applyFont="1" applyFill="1" applyBorder="1"/>
    <xf numFmtId="3" fontId="11" fillId="0" borderId="0" xfId="0" applyNumberFormat="1" applyFont="1" applyBorder="1"/>
    <xf numFmtId="0" fontId="17" fillId="9" borderId="0" xfId="0" applyFont="1" applyFill="1"/>
    <xf numFmtId="0" fontId="16" fillId="0" borderId="8" xfId="0" applyNumberFormat="1" applyFont="1" applyFill="1" applyBorder="1" applyAlignment="1" applyProtection="1">
      <alignment horizontal="left" vertical="top"/>
    </xf>
    <xf numFmtId="0" fontId="17" fillId="5" borderId="12" xfId="5" applyFont="1" applyFill="1" applyBorder="1" applyAlignment="1">
      <alignment horizontal="center"/>
    </xf>
    <xf numFmtId="165" fontId="11" fillId="0" borderId="0" xfId="0" applyNumberFormat="1" applyFont="1" applyAlignment="1">
      <alignment horizontal="right"/>
    </xf>
    <xf numFmtId="0" fontId="56" fillId="0" borderId="0" xfId="0" applyFont="1"/>
    <xf numFmtId="0" fontId="0" fillId="0" borderId="9" xfId="0" applyBorder="1"/>
    <xf numFmtId="0" fontId="0" fillId="0" borderId="8" xfId="0" applyBorder="1"/>
    <xf numFmtId="0" fontId="0" fillId="0" borderId="37" xfId="0" applyBorder="1"/>
    <xf numFmtId="0" fontId="2" fillId="2" borderId="0" xfId="0" applyFont="1" applyFill="1" applyAlignment="1"/>
    <xf numFmtId="0" fontId="2" fillId="2" borderId="0" xfId="0" applyFont="1" applyFill="1" applyAlignment="1">
      <alignment horizontal="center"/>
    </xf>
    <xf numFmtId="0" fontId="58" fillId="2" borderId="0" xfId="1" applyFont="1" applyFill="1" applyAlignment="1">
      <alignment horizontal="right"/>
    </xf>
    <xf numFmtId="0" fontId="29" fillId="0" borderId="0" xfId="5" applyFont="1" applyBorder="1" applyAlignment="1">
      <alignment horizontal="left" vertical="center" wrapText="1"/>
    </xf>
    <xf numFmtId="0" fontId="18" fillId="0" borderId="0" xfId="0" applyFont="1" applyAlignment="1">
      <alignment horizontal="center" vertical="center"/>
    </xf>
    <xf numFmtId="0" fontId="15" fillId="13" borderId="0" xfId="0" applyFont="1" applyFill="1" applyBorder="1" applyAlignment="1">
      <alignment horizontal="center" vertical="center"/>
    </xf>
    <xf numFmtId="0" fontId="15" fillId="13" borderId="8" xfId="0" applyFont="1" applyFill="1" applyBorder="1" applyAlignment="1">
      <alignment horizontal="center" vertical="center"/>
    </xf>
    <xf numFmtId="0" fontId="15" fillId="13" borderId="3" xfId="0" applyFont="1" applyFill="1" applyBorder="1" applyAlignment="1">
      <alignment horizontal="center" vertical="center" wrapText="1"/>
    </xf>
    <xf numFmtId="0" fontId="15" fillId="13" borderId="0" xfId="0" applyFont="1" applyFill="1" applyBorder="1" applyAlignment="1">
      <alignment horizontal="center" vertical="center" wrapText="1"/>
    </xf>
    <xf numFmtId="0" fontId="15" fillId="13" borderId="8" xfId="0" applyFont="1" applyFill="1" applyBorder="1" applyAlignment="1">
      <alignment horizontal="center" vertical="center" wrapText="1"/>
    </xf>
    <xf numFmtId="0" fontId="29" fillId="0" borderId="3" xfId="5" applyFont="1" applyBorder="1" applyAlignment="1">
      <alignment horizontal="left" vertical="center" wrapText="1"/>
    </xf>
    <xf numFmtId="0" fontId="18" fillId="0" borderId="0" xfId="0" applyFont="1" applyAlignment="1">
      <alignment horizontal="center" vertical="center" wrapText="1"/>
    </xf>
    <xf numFmtId="0" fontId="15" fillId="0" borderId="0" xfId="0" applyFont="1" applyBorder="1" applyAlignment="1">
      <alignment horizontal="center" vertical="center"/>
    </xf>
    <xf numFmtId="0" fontId="15" fillId="0" borderId="8" xfId="0" applyFont="1" applyBorder="1" applyAlignment="1">
      <alignment horizontal="center" vertical="center"/>
    </xf>
    <xf numFmtId="0" fontId="29" fillId="0" borderId="3" xfId="5" applyFont="1" applyBorder="1" applyAlignment="1">
      <alignment horizontal="left" vertical="center"/>
    </xf>
    <xf numFmtId="0" fontId="29" fillId="0" borderId="0" xfId="5" applyFont="1" applyBorder="1" applyAlignment="1">
      <alignment horizontal="left" vertical="center"/>
    </xf>
    <xf numFmtId="0" fontId="8" fillId="0" borderId="0" xfId="0" applyFont="1" applyAlignment="1">
      <alignment horizontal="justify" vertical="center" wrapText="1"/>
    </xf>
    <xf numFmtId="0" fontId="15" fillId="0" borderId="0" xfId="0" applyFont="1" applyAlignment="1">
      <alignment horizontal="center"/>
    </xf>
    <xf numFmtId="0" fontId="15" fillId="0" borderId="0" xfId="0" applyFont="1" applyBorder="1" applyAlignment="1">
      <alignment horizontal="center"/>
    </xf>
    <xf numFmtId="0" fontId="29" fillId="0" borderId="3" xfId="0" applyFont="1" applyBorder="1" applyAlignment="1">
      <alignment horizontal="left" vertical="center" wrapText="1"/>
    </xf>
    <xf numFmtId="0" fontId="29" fillId="0" borderId="0" xfId="0" applyFont="1" applyBorder="1" applyAlignment="1">
      <alignment horizontal="left" vertical="center" wrapText="1"/>
    </xf>
    <xf numFmtId="0" fontId="11" fillId="0" borderId="34" xfId="0" applyFont="1" applyBorder="1" applyAlignment="1">
      <alignment horizontal="right" vertical="center" wrapText="1"/>
    </xf>
    <xf numFmtId="0" fontId="11" fillId="0" borderId="37" xfId="0" applyFont="1" applyBorder="1" applyAlignment="1">
      <alignment horizontal="right" vertical="center" wrapText="1"/>
    </xf>
    <xf numFmtId="0" fontId="11" fillId="0" borderId="35" xfId="0" applyFont="1" applyBorder="1" applyAlignment="1">
      <alignment horizontal="right" vertical="center" wrapText="1"/>
    </xf>
    <xf numFmtId="0" fontId="11" fillId="0" borderId="38" xfId="0" applyFont="1" applyBorder="1" applyAlignment="1">
      <alignment horizontal="right" vertical="center" wrapText="1"/>
    </xf>
    <xf numFmtId="0" fontId="11" fillId="0" borderId="36" xfId="0" applyFont="1" applyBorder="1" applyAlignment="1">
      <alignment horizontal="right" vertical="center" wrapText="1"/>
    </xf>
    <xf numFmtId="0" fontId="11" fillId="0" borderId="9" xfId="0" applyFont="1" applyBorder="1" applyAlignment="1">
      <alignment horizontal="right" vertical="center" wrapText="1"/>
    </xf>
    <xf numFmtId="0" fontId="17" fillId="10" borderId="29"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43"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7" fillId="4" borderId="29"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30" fillId="0" borderId="0" xfId="0" applyFont="1" applyBorder="1" applyAlignment="1">
      <alignment horizontal="left" vertical="center"/>
    </xf>
    <xf numFmtId="0" fontId="17" fillId="4" borderId="31"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28" xfId="0" applyFont="1" applyFill="1" applyBorder="1" applyAlignment="1">
      <alignment horizontal="center" vertical="center" wrapText="1"/>
    </xf>
    <xf numFmtId="0" fontId="17" fillId="4" borderId="50" xfId="0" applyFont="1" applyFill="1" applyBorder="1" applyAlignment="1">
      <alignment horizontal="center" vertical="center" wrapText="1"/>
    </xf>
    <xf numFmtId="0" fontId="17" fillId="4" borderId="32"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8" fillId="0" borderId="0" xfId="0" applyFont="1" applyAlignment="1">
      <alignment horizontal="left" vertical="center"/>
    </xf>
    <xf numFmtId="0" fontId="8" fillId="0" borderId="3" xfId="0" applyFont="1" applyBorder="1" applyAlignment="1">
      <alignment horizontal="left" vertical="center"/>
    </xf>
    <xf numFmtId="0" fontId="30" fillId="0" borderId="3" xfId="0" applyFont="1" applyBorder="1" applyAlignment="1">
      <alignment horizontal="left" vertical="center"/>
    </xf>
    <xf numFmtId="0" fontId="17" fillId="4" borderId="2" xfId="0" applyFont="1" applyFill="1" applyBorder="1" applyAlignment="1">
      <alignment horizontal="center"/>
    </xf>
    <xf numFmtId="0" fontId="17" fillId="4" borderId="4" xfId="0" applyFont="1" applyFill="1" applyBorder="1" applyAlignment="1">
      <alignment horizontal="center"/>
    </xf>
    <xf numFmtId="0" fontId="17" fillId="4" borderId="7" xfId="0" applyFont="1" applyFill="1" applyBorder="1" applyAlignment="1">
      <alignment horizontal="center"/>
    </xf>
    <xf numFmtId="0" fontId="17" fillId="14" borderId="27" xfId="0" applyFont="1" applyFill="1" applyBorder="1" applyAlignment="1">
      <alignment horizontal="center"/>
    </xf>
    <xf numFmtId="0" fontId="17" fillId="14" borderId="28" xfId="0" applyFont="1" applyFill="1" applyBorder="1" applyAlignment="1">
      <alignment horizontal="center"/>
    </xf>
    <xf numFmtId="0" fontId="17" fillId="14" borderId="26" xfId="0" applyFont="1" applyFill="1" applyBorder="1" applyAlignment="1">
      <alignment horizontal="center"/>
    </xf>
    <xf numFmtId="0" fontId="17" fillId="14" borderId="0" xfId="0" applyFont="1" applyFill="1" applyBorder="1" applyAlignment="1">
      <alignment horizontal="center"/>
    </xf>
    <xf numFmtId="0" fontId="17" fillId="14" borderId="2" xfId="0" applyFont="1" applyFill="1" applyBorder="1" applyAlignment="1">
      <alignment horizontal="center"/>
    </xf>
    <xf numFmtId="0" fontId="17" fillId="14" borderId="7" xfId="0" applyFont="1" applyFill="1" applyBorder="1" applyAlignment="1">
      <alignment horizontal="center"/>
    </xf>
    <xf numFmtId="0" fontId="17" fillId="14" borderId="0" xfId="5" applyFont="1" applyFill="1" applyAlignment="1">
      <alignment horizontal="center"/>
    </xf>
    <xf numFmtId="0" fontId="8" fillId="0" borderId="0" xfId="0" applyFont="1" applyAlignment="1">
      <alignment horizontal="left" vertical="center" wrapText="1"/>
    </xf>
    <xf numFmtId="0" fontId="16" fillId="15" borderId="0" xfId="0" applyFont="1" applyFill="1" applyAlignment="1">
      <alignment horizontal="center"/>
    </xf>
    <xf numFmtId="0" fontId="16" fillId="15" borderId="2" xfId="0" applyFont="1" applyFill="1" applyBorder="1" applyAlignment="1">
      <alignment horizontal="center"/>
    </xf>
    <xf numFmtId="0" fontId="16" fillId="15" borderId="7" xfId="0" applyFont="1" applyFill="1" applyBorder="1" applyAlignment="1">
      <alignment horizontal="center"/>
    </xf>
    <xf numFmtId="0" fontId="16" fillId="15" borderId="0" xfId="0" applyFont="1" applyFill="1" applyBorder="1" applyAlignment="1">
      <alignment horizontal="center"/>
    </xf>
    <xf numFmtId="0" fontId="17" fillId="14" borderId="0" xfId="0" applyFont="1" applyFill="1" applyAlignment="1">
      <alignment horizontal="center"/>
    </xf>
    <xf numFmtId="0" fontId="49" fillId="14" borderId="0" xfId="0" applyFont="1" applyFill="1" applyAlignment="1">
      <alignment horizontal="center"/>
    </xf>
    <xf numFmtId="0" fontId="49" fillId="14" borderId="7" xfId="0" applyFont="1" applyFill="1" applyBorder="1" applyAlignment="1">
      <alignment horizontal="center"/>
    </xf>
    <xf numFmtId="0" fontId="49" fillId="14" borderId="0" xfId="0" applyFont="1" applyFill="1" applyBorder="1" applyAlignment="1">
      <alignment horizontal="center"/>
    </xf>
    <xf numFmtId="0" fontId="16" fillId="15" borderId="0" xfId="0" applyFont="1" applyFill="1" applyAlignment="1">
      <alignment horizontal="center" vertical="center"/>
    </xf>
    <xf numFmtId="0" fontId="16" fillId="15" borderId="0" xfId="0" applyFont="1" applyFill="1" applyBorder="1" applyAlignment="1">
      <alignment horizontal="center" vertical="center"/>
    </xf>
    <xf numFmtId="0" fontId="8" fillId="0" borderId="0" xfId="0" applyFont="1" applyBorder="1" applyAlignment="1">
      <alignment horizontal="justify" vertical="center" wrapText="1"/>
    </xf>
    <xf numFmtId="0" fontId="17" fillId="4" borderId="0" xfId="0" applyFont="1" applyFill="1" applyBorder="1" applyAlignment="1">
      <alignment horizontal="center"/>
    </xf>
    <xf numFmtId="0" fontId="17" fillId="4" borderId="26" xfId="0" applyFont="1" applyFill="1" applyBorder="1" applyAlignment="1">
      <alignment horizontal="center"/>
    </xf>
    <xf numFmtId="0" fontId="17" fillId="4" borderId="27" xfId="0" applyFont="1" applyFill="1" applyBorder="1" applyAlignment="1">
      <alignment horizontal="center"/>
    </xf>
    <xf numFmtId="0" fontId="17" fillId="4" borderId="28" xfId="0" applyFont="1" applyFill="1" applyBorder="1" applyAlignment="1">
      <alignment horizontal="center"/>
    </xf>
    <xf numFmtId="0" fontId="17" fillId="4" borderId="7" xfId="0" applyFont="1" applyFill="1" applyBorder="1" applyAlignment="1">
      <alignment horizontal="center" wrapText="1"/>
    </xf>
    <xf numFmtId="0" fontId="17" fillId="4" borderId="0" xfId="0" applyFont="1" applyFill="1" applyBorder="1" applyAlignment="1">
      <alignment horizontal="center" wrapText="1"/>
    </xf>
    <xf numFmtId="0" fontId="17" fillId="4" borderId="2" xfId="0" applyFont="1" applyFill="1" applyBorder="1" applyAlignment="1">
      <alignment horizontal="center" wrapText="1"/>
    </xf>
    <xf numFmtId="0" fontId="17" fillId="4" borderId="26" xfId="0" applyFont="1" applyFill="1" applyBorder="1" applyAlignment="1">
      <alignment horizontal="center" wrapText="1"/>
    </xf>
    <xf numFmtId="0" fontId="17" fillId="4" borderId="27" xfId="0" applyFont="1" applyFill="1" applyBorder="1" applyAlignment="1">
      <alignment horizontal="center" wrapText="1"/>
    </xf>
    <xf numFmtId="0" fontId="17" fillId="4" borderId="28" xfId="0" applyFont="1" applyFill="1" applyBorder="1" applyAlignment="1">
      <alignment horizontal="center" wrapText="1"/>
    </xf>
    <xf numFmtId="0" fontId="17" fillId="8" borderId="7" xfId="0" applyFont="1" applyFill="1" applyBorder="1" applyAlignment="1">
      <alignment horizontal="center"/>
    </xf>
    <xf numFmtId="0" fontId="17" fillId="8" borderId="0" xfId="0" applyFont="1" applyFill="1" applyBorder="1" applyAlignment="1">
      <alignment horizontal="center"/>
    </xf>
    <xf numFmtId="0" fontId="17" fillId="5" borderId="22" xfId="0" applyFont="1" applyFill="1" applyBorder="1" applyAlignment="1">
      <alignment horizontal="center"/>
    </xf>
    <xf numFmtId="0" fontId="17" fillId="5" borderId="23" xfId="0" applyFont="1" applyFill="1" applyBorder="1" applyAlignment="1">
      <alignment horizontal="center"/>
    </xf>
    <xf numFmtId="0" fontId="17" fillId="5" borderId="24" xfId="0" applyFont="1" applyFill="1" applyBorder="1" applyAlignment="1">
      <alignment horizontal="center"/>
    </xf>
    <xf numFmtId="0" fontId="17" fillId="8" borderId="2" xfId="0" applyFont="1" applyFill="1" applyBorder="1" applyAlignment="1">
      <alignment horizontal="center"/>
    </xf>
    <xf numFmtId="0" fontId="12" fillId="12" borderId="4" xfId="0" applyFont="1" applyFill="1" applyBorder="1" applyAlignment="1">
      <alignment horizontal="center" vertical="center"/>
    </xf>
    <xf numFmtId="0" fontId="12" fillId="12" borderId="26" xfId="0" applyFont="1" applyFill="1" applyBorder="1" applyAlignment="1">
      <alignment horizontal="center" vertical="center"/>
    </xf>
    <xf numFmtId="0" fontId="12" fillId="12" borderId="27" xfId="0" applyFont="1" applyFill="1" applyBorder="1" applyAlignment="1">
      <alignment horizontal="center" vertical="center"/>
    </xf>
    <xf numFmtId="0" fontId="8" fillId="0" borderId="3" xfId="0" applyFont="1" applyBorder="1" applyAlignment="1">
      <alignment horizontal="left" vertical="top" wrapText="1"/>
    </xf>
    <xf numFmtId="0" fontId="8" fillId="0" borderId="0" xfId="0" applyFont="1" applyBorder="1" applyAlignment="1">
      <alignment horizontal="left" vertical="top" wrapText="1"/>
    </xf>
    <xf numFmtId="0" fontId="15" fillId="0" borderId="46" xfId="0" applyFont="1" applyBorder="1" applyAlignment="1">
      <alignment horizontal="left" vertical="center"/>
    </xf>
    <xf numFmtId="0" fontId="15" fillId="0" borderId="46" xfId="0" applyFont="1" applyBorder="1" applyAlignment="1">
      <alignment horizontal="left" vertical="center" wrapText="1"/>
    </xf>
    <xf numFmtId="0" fontId="15" fillId="0" borderId="47" xfId="0" applyFont="1" applyBorder="1" applyAlignment="1">
      <alignment horizontal="left" vertical="center"/>
    </xf>
    <xf numFmtId="0" fontId="15" fillId="0" borderId="0" xfId="0" applyFont="1" applyBorder="1" applyAlignment="1">
      <alignment horizontal="left" vertical="center"/>
    </xf>
    <xf numFmtId="0" fontId="15" fillId="0" borderId="45" xfId="0" applyFont="1" applyBorder="1" applyAlignment="1">
      <alignment horizontal="left" vertical="center"/>
    </xf>
    <xf numFmtId="0" fontId="15" fillId="0" borderId="47" xfId="0" applyFont="1" applyBorder="1" applyAlignment="1">
      <alignment horizontal="left" vertical="center" wrapText="1"/>
    </xf>
    <xf numFmtId="0" fontId="15" fillId="0" borderId="45" xfId="0" applyFont="1" applyBorder="1" applyAlignment="1">
      <alignment horizontal="left" vertical="center" wrapText="1"/>
    </xf>
    <xf numFmtId="0" fontId="15" fillId="0" borderId="0" xfId="0" applyFont="1" applyBorder="1" applyAlignment="1">
      <alignment horizontal="left" vertical="center" wrapText="1"/>
    </xf>
    <xf numFmtId="0" fontId="29" fillId="0" borderId="15" xfId="0" applyFont="1" applyBorder="1" applyAlignment="1">
      <alignment horizontal="justify" vertical="center" wrapText="1"/>
    </xf>
    <xf numFmtId="0" fontId="29" fillId="0" borderId="0" xfId="0" applyFont="1" applyBorder="1" applyAlignment="1">
      <alignment horizontal="justify" vertical="center" wrapText="1"/>
    </xf>
    <xf numFmtId="0" fontId="11" fillId="4" borderId="7" xfId="0" applyFont="1" applyFill="1" applyBorder="1" applyAlignment="1">
      <alignment horizontal="center" wrapText="1"/>
    </xf>
    <xf numFmtId="0" fontId="11" fillId="4" borderId="0" xfId="0" applyFont="1" applyFill="1" applyBorder="1" applyAlignment="1">
      <alignment horizontal="center" wrapText="1"/>
    </xf>
    <xf numFmtId="0" fontId="17" fillId="4" borderId="27" xfId="0" applyFont="1" applyFill="1" applyBorder="1" applyAlignment="1">
      <alignment horizontal="center" vertical="center" wrapText="1"/>
    </xf>
    <xf numFmtId="0" fontId="17" fillId="5" borderId="59" xfId="0" applyFont="1" applyFill="1" applyBorder="1" applyAlignment="1">
      <alignment horizontal="center"/>
    </xf>
    <xf numFmtId="0" fontId="17" fillId="5" borderId="60" xfId="0" applyFont="1" applyFill="1" applyBorder="1" applyAlignment="1">
      <alignment horizontal="center"/>
    </xf>
    <xf numFmtId="0" fontId="11" fillId="4" borderId="7" xfId="0" applyFont="1" applyFill="1" applyBorder="1" applyAlignment="1">
      <alignment horizontal="center"/>
    </xf>
    <xf numFmtId="0" fontId="11" fillId="4" borderId="0" xfId="0" applyFont="1" applyFill="1" applyBorder="1" applyAlignment="1">
      <alignment horizontal="center"/>
    </xf>
    <xf numFmtId="0" fontId="11" fillId="4" borderId="2" xfId="0" applyFont="1" applyFill="1" applyBorder="1" applyAlignment="1">
      <alignment horizontal="center"/>
    </xf>
    <xf numFmtId="0" fontId="17" fillId="4" borderId="27"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26" xfId="0" applyFont="1" applyFill="1" applyBorder="1" applyAlignment="1">
      <alignment horizontal="center" vertical="center"/>
    </xf>
  </cellXfs>
  <cellStyles count="13">
    <cellStyle name="Hyperlink" xfId="1" builtinId="8"/>
    <cellStyle name="Normal" xfId="0" builtinId="0"/>
    <cellStyle name="Normal 11" xfId="7"/>
    <cellStyle name="Normal 2" xfId="4"/>
    <cellStyle name="Normal 2 2" xfId="5"/>
    <cellStyle name="Normal 2 2 2" xfId="3"/>
    <cellStyle name="Normal 2 2 2 2" xfId="9"/>
    <cellStyle name="Normal 2 3" xfId="8"/>
    <cellStyle name="Normal 3" xfId="2"/>
    <cellStyle name="Normal 3 2" xfId="6"/>
    <cellStyle name="Percent" xfId="12"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4.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financas-publicas-situacao-e-condicionantes-2015-201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8"/>
  <sheetViews>
    <sheetView showGridLines="0" tabSelected="1" zoomScaleNormal="100" workbookViewId="0"/>
  </sheetViews>
  <sheetFormatPr defaultRowHeight="16.5" x14ac:dyDescent="0.3"/>
  <cols>
    <col min="1" max="1" width="3.7109375" style="1" customWidth="1"/>
    <col min="2" max="3" width="131.7109375" style="1" customWidth="1"/>
    <col min="4" max="16384" width="9.140625" style="1"/>
  </cols>
  <sheetData>
    <row r="1" spans="2:3" ht="20.25" customHeight="1" x14ac:dyDescent="0.35">
      <c r="B1" s="442"/>
      <c r="C1" s="442"/>
    </row>
    <row r="2" spans="2:3" ht="16.5" customHeight="1" x14ac:dyDescent="0.35">
      <c r="B2" s="442"/>
      <c r="C2" s="442"/>
    </row>
    <row r="3" spans="2:3" ht="16.5" customHeight="1" x14ac:dyDescent="0.35">
      <c r="B3" s="442"/>
      <c r="C3" s="442"/>
    </row>
    <row r="4" spans="2:3" ht="16.5" customHeight="1" x14ac:dyDescent="0.35">
      <c r="B4" s="442"/>
      <c r="C4" s="442"/>
    </row>
    <row r="5" spans="2:3" ht="16.5" customHeight="1" x14ac:dyDescent="0.35">
      <c r="B5" s="442"/>
      <c r="C5" s="442"/>
    </row>
    <row r="6" spans="2:3" ht="10.5" customHeight="1" x14ac:dyDescent="0.35">
      <c r="B6" s="442"/>
      <c r="C6" s="442"/>
    </row>
    <row r="7" spans="2:3" ht="20.25" customHeight="1" x14ac:dyDescent="0.35">
      <c r="B7" s="443" t="s">
        <v>1020</v>
      </c>
      <c r="C7" s="443"/>
    </row>
    <row r="8" spans="2:3" ht="20.25" customHeight="1" x14ac:dyDescent="0.35">
      <c r="B8" s="443" t="s">
        <v>1019</v>
      </c>
      <c r="C8" s="443"/>
    </row>
    <row r="9" spans="2:3" ht="20.25" customHeight="1" x14ac:dyDescent="0.3">
      <c r="B9" s="444" t="s">
        <v>1018</v>
      </c>
      <c r="C9" s="444"/>
    </row>
    <row r="10" spans="2:3" x14ac:dyDescent="0.3">
      <c r="B10" s="2" t="s">
        <v>0</v>
      </c>
      <c r="C10" s="2" t="s">
        <v>992</v>
      </c>
    </row>
    <row r="11" spans="2:3" s="12" customFormat="1" x14ac:dyDescent="0.3">
      <c r="B11" s="58" t="s">
        <v>94</v>
      </c>
      <c r="C11" s="58" t="s">
        <v>984</v>
      </c>
    </row>
    <row r="12" spans="2:3" s="12" customFormat="1" x14ac:dyDescent="0.3">
      <c r="B12" s="58" t="s">
        <v>329</v>
      </c>
      <c r="C12" s="58" t="s">
        <v>425</v>
      </c>
    </row>
    <row r="13" spans="2:3" s="12" customFormat="1" x14ac:dyDescent="0.3">
      <c r="B13" s="58" t="s">
        <v>330</v>
      </c>
      <c r="C13" s="58" t="s">
        <v>923</v>
      </c>
    </row>
    <row r="14" spans="2:3" s="12" customFormat="1" x14ac:dyDescent="0.3">
      <c r="B14" s="58" t="s">
        <v>331</v>
      </c>
      <c r="C14" s="58" t="s">
        <v>985</v>
      </c>
    </row>
    <row r="15" spans="2:3" s="12" customFormat="1" x14ac:dyDescent="0.3">
      <c r="B15" s="58" t="s">
        <v>332</v>
      </c>
      <c r="C15" s="58" t="s">
        <v>452</v>
      </c>
    </row>
    <row r="16" spans="2:3" s="12" customFormat="1" x14ac:dyDescent="0.3">
      <c r="B16" s="58" t="s">
        <v>463</v>
      </c>
      <c r="C16" s="58" t="s">
        <v>462</v>
      </c>
    </row>
    <row r="17" spans="2:4" s="12" customFormat="1" x14ac:dyDescent="0.3">
      <c r="B17" s="58" t="s">
        <v>333</v>
      </c>
      <c r="C17" s="58" t="s">
        <v>476</v>
      </c>
    </row>
    <row r="18" spans="2:4" s="12" customFormat="1" x14ac:dyDescent="0.3">
      <c r="B18" s="58" t="s">
        <v>334</v>
      </c>
      <c r="C18" s="58" t="s">
        <v>934</v>
      </c>
    </row>
    <row r="19" spans="2:4" s="12" customFormat="1" x14ac:dyDescent="0.3">
      <c r="B19" s="58" t="s">
        <v>335</v>
      </c>
      <c r="C19" s="58" t="s">
        <v>994</v>
      </c>
    </row>
    <row r="20" spans="2:4" s="12" customFormat="1" x14ac:dyDescent="0.3">
      <c r="B20" s="58" t="s">
        <v>336</v>
      </c>
      <c r="C20" s="58" t="s">
        <v>993</v>
      </c>
    </row>
    <row r="21" spans="2:4" s="12" customFormat="1" x14ac:dyDescent="0.3">
      <c r="B21" s="58" t="s">
        <v>337</v>
      </c>
      <c r="C21" s="58" t="s">
        <v>995</v>
      </c>
    </row>
    <row r="22" spans="2:4" s="12" customFormat="1" x14ac:dyDescent="0.3">
      <c r="B22" s="58" t="s">
        <v>367</v>
      </c>
      <c r="C22" s="58" t="s">
        <v>996</v>
      </c>
    </row>
    <row r="23" spans="2:4" s="12" customFormat="1" x14ac:dyDescent="0.3">
      <c r="B23" s="58" t="s">
        <v>338</v>
      </c>
      <c r="C23" s="58" t="s">
        <v>997</v>
      </c>
    </row>
    <row r="24" spans="2:4" s="12" customFormat="1" x14ac:dyDescent="0.3">
      <c r="B24" s="58" t="s">
        <v>339</v>
      </c>
      <c r="C24" s="58" t="s">
        <v>364</v>
      </c>
    </row>
    <row r="25" spans="2:4" s="12" customFormat="1" x14ac:dyDescent="0.3">
      <c r="B25" s="58" t="s">
        <v>340</v>
      </c>
      <c r="C25" s="58" t="s">
        <v>366</v>
      </c>
    </row>
    <row r="26" spans="2:4" s="12" customFormat="1" x14ac:dyDescent="0.3">
      <c r="B26" s="58" t="s">
        <v>341</v>
      </c>
      <c r="C26" s="58" t="s">
        <v>525</v>
      </c>
    </row>
    <row r="27" spans="2:4" s="12" customFormat="1" x14ac:dyDescent="0.3">
      <c r="B27" s="58" t="s">
        <v>342</v>
      </c>
      <c r="C27" s="58" t="s">
        <v>998</v>
      </c>
    </row>
    <row r="28" spans="2:4" s="12" customFormat="1" x14ac:dyDescent="0.3">
      <c r="B28" s="58" t="s">
        <v>343</v>
      </c>
      <c r="C28" s="58" t="s">
        <v>699</v>
      </c>
      <c r="D28" s="1"/>
    </row>
    <row r="29" spans="2:4" x14ac:dyDescent="0.3">
      <c r="B29" s="58" t="s">
        <v>344</v>
      </c>
      <c r="C29" s="58" t="s">
        <v>705</v>
      </c>
    </row>
    <row r="30" spans="2:4" x14ac:dyDescent="0.3">
      <c r="B30" s="58" t="s">
        <v>345</v>
      </c>
      <c r="C30" s="58" t="s">
        <v>708</v>
      </c>
    </row>
    <row r="31" spans="2:4" x14ac:dyDescent="0.3">
      <c r="B31" s="58" t="s">
        <v>346</v>
      </c>
      <c r="C31" s="58" t="s">
        <v>710</v>
      </c>
    </row>
    <row r="32" spans="2:4" x14ac:dyDescent="0.3">
      <c r="B32" s="58" t="s">
        <v>347</v>
      </c>
      <c r="C32" s="58" t="s">
        <v>719</v>
      </c>
    </row>
    <row r="33" spans="2:4" x14ac:dyDescent="0.3">
      <c r="B33" s="58" t="s">
        <v>348</v>
      </c>
      <c r="C33" s="58" t="s">
        <v>1017</v>
      </c>
    </row>
    <row r="34" spans="2:4" x14ac:dyDescent="0.3">
      <c r="B34" s="58" t="s">
        <v>349</v>
      </c>
      <c r="C34" s="58" t="s">
        <v>740</v>
      </c>
    </row>
    <row r="35" spans="2:4" x14ac:dyDescent="0.3">
      <c r="B35" s="58" t="s">
        <v>350</v>
      </c>
      <c r="C35" s="58" t="s">
        <v>1001</v>
      </c>
    </row>
    <row r="36" spans="2:4" x14ac:dyDescent="0.3">
      <c r="B36" s="58" t="s">
        <v>351</v>
      </c>
      <c r="C36" s="58" t="s">
        <v>1011</v>
      </c>
    </row>
    <row r="37" spans="2:4" x14ac:dyDescent="0.3">
      <c r="B37" s="58" t="s">
        <v>352</v>
      </c>
      <c r="C37" s="58" t="s">
        <v>1012</v>
      </c>
    </row>
    <row r="38" spans="2:4" x14ac:dyDescent="0.3">
      <c r="B38" s="58" t="s">
        <v>353</v>
      </c>
      <c r="C38" s="58" t="s">
        <v>765</v>
      </c>
    </row>
    <row r="39" spans="2:4" x14ac:dyDescent="0.3">
      <c r="B39" s="58" t="s">
        <v>354</v>
      </c>
      <c r="C39" s="58" t="s">
        <v>818</v>
      </c>
    </row>
    <row r="40" spans="2:4" x14ac:dyDescent="0.3">
      <c r="B40" s="58" t="s">
        <v>368</v>
      </c>
      <c r="C40" s="58" t="s">
        <v>369</v>
      </c>
    </row>
    <row r="41" spans="2:4" x14ac:dyDescent="0.3">
      <c r="B41" s="58" t="s">
        <v>355</v>
      </c>
      <c r="C41" s="58" t="s">
        <v>1002</v>
      </c>
    </row>
    <row r="42" spans="2:4" x14ac:dyDescent="0.3">
      <c r="B42" s="58" t="s">
        <v>356</v>
      </c>
      <c r="C42" s="58" t="s">
        <v>819</v>
      </c>
    </row>
    <row r="43" spans="2:4" x14ac:dyDescent="0.3">
      <c r="B43" s="58" t="s">
        <v>357</v>
      </c>
      <c r="C43" s="58" t="s">
        <v>922</v>
      </c>
    </row>
    <row r="44" spans="2:4" x14ac:dyDescent="0.3">
      <c r="B44"/>
    </row>
    <row r="45" spans="2:4" x14ac:dyDescent="0.3">
      <c r="B45" s="2" t="s">
        <v>3</v>
      </c>
      <c r="C45" s="2" t="s">
        <v>1003</v>
      </c>
    </row>
    <row r="46" spans="2:4" x14ac:dyDescent="0.3">
      <c r="B46" s="58" t="s">
        <v>96</v>
      </c>
      <c r="C46" s="58" t="s">
        <v>850</v>
      </c>
      <c r="D46" s="12"/>
    </row>
    <row r="47" spans="2:4" s="12" customFormat="1" x14ac:dyDescent="0.3">
      <c r="B47" s="58" t="s">
        <v>97</v>
      </c>
      <c r="C47" s="58" t="s">
        <v>866</v>
      </c>
    </row>
    <row r="48" spans="2:4" s="12" customFormat="1" x14ac:dyDescent="0.3">
      <c r="B48" s="58" t="s">
        <v>98</v>
      </c>
      <c r="C48" s="58" t="s">
        <v>1004</v>
      </c>
    </row>
    <row r="49" spans="2:3" s="12" customFormat="1" x14ac:dyDescent="0.3">
      <c r="B49" s="58" t="s">
        <v>961</v>
      </c>
      <c r="C49" s="58" t="s">
        <v>1005</v>
      </c>
    </row>
    <row r="50" spans="2:3" s="12" customFormat="1" x14ac:dyDescent="0.3">
      <c r="B50" s="58" t="s">
        <v>962</v>
      </c>
      <c r="C50" s="58" t="s">
        <v>1007</v>
      </c>
    </row>
    <row r="51" spans="2:3" s="12" customFormat="1" x14ac:dyDescent="0.3">
      <c r="B51" s="58" t="s">
        <v>963</v>
      </c>
      <c r="C51" s="58" t="s">
        <v>969</v>
      </c>
    </row>
    <row r="52" spans="2:3" s="12" customFormat="1" x14ac:dyDescent="0.3">
      <c r="B52" s="58" t="s">
        <v>964</v>
      </c>
      <c r="C52" s="58" t="s">
        <v>967</v>
      </c>
    </row>
    <row r="53" spans="2:3" s="12" customFormat="1" x14ac:dyDescent="0.3">
      <c r="B53" s="58" t="s">
        <v>965</v>
      </c>
      <c r="C53" s="58" t="s">
        <v>970</v>
      </c>
    </row>
    <row r="54" spans="2:3" s="12" customFormat="1" x14ac:dyDescent="0.3">
      <c r="B54" s="58" t="s">
        <v>966</v>
      </c>
      <c r="C54" s="58" t="s">
        <v>972</v>
      </c>
    </row>
    <row r="55" spans="2:3" s="12" customFormat="1" x14ac:dyDescent="0.3">
      <c r="B55" s="58" t="s">
        <v>960</v>
      </c>
      <c r="C55" s="58" t="s">
        <v>1006</v>
      </c>
    </row>
    <row r="56" spans="2:3" s="12" customFormat="1" x14ac:dyDescent="0.3">
      <c r="B56" s="58" t="s">
        <v>982</v>
      </c>
      <c r="C56" s="58" t="s">
        <v>983</v>
      </c>
    </row>
    <row r="57" spans="2:3" s="12" customFormat="1" x14ac:dyDescent="0.3"/>
    <row r="58" spans="2:3" s="12" customFormat="1" x14ac:dyDescent="0.3"/>
    <row r="59" spans="2:3" s="12" customFormat="1" x14ac:dyDescent="0.3">
      <c r="B59"/>
    </row>
    <row r="60" spans="2:3" s="12" customFormat="1" x14ac:dyDescent="0.3">
      <c r="B60"/>
    </row>
    <row r="61" spans="2:3" s="12" customFormat="1" x14ac:dyDescent="0.3">
      <c r="B61"/>
    </row>
    <row r="62" spans="2:3" s="12" customFormat="1" x14ac:dyDescent="0.3">
      <c r="B62"/>
    </row>
    <row r="63" spans="2:3" s="12" customFormat="1" x14ac:dyDescent="0.3">
      <c r="B63"/>
    </row>
    <row r="64" spans="2:3" s="12" customFormat="1" x14ac:dyDescent="0.3">
      <c r="B64"/>
    </row>
    <row r="65" spans="2:4" s="12" customFormat="1" x14ac:dyDescent="0.3">
      <c r="B65"/>
    </row>
    <row r="66" spans="2:4" s="12" customFormat="1" x14ac:dyDescent="0.3">
      <c r="B66"/>
    </row>
    <row r="67" spans="2:4" s="12" customFormat="1" x14ac:dyDescent="0.3">
      <c r="B67" s="58"/>
      <c r="C67" s="1"/>
      <c r="D67" s="1"/>
    </row>
    <row r="68" spans="2:4" x14ac:dyDescent="0.3">
      <c r="B68" s="58"/>
    </row>
  </sheetData>
  <mergeCells count="3">
    <mergeCell ref="B8:C8"/>
    <mergeCell ref="B7:C7"/>
    <mergeCell ref="B9:C9"/>
  </mergeCells>
  <hyperlinks>
    <hyperlink ref="B24" location="'Gráfico 14_Chart 14'!A1" display="Gráfico 14 – Comparação da projeção orçamental CFP com a estratégia do DEO/2014"/>
    <hyperlink ref="B25" location="'Gráfico 15_Chart 15'!A1" display="Gráfico 15 – Comparação da projeção orçamental CFP com a estratégia do DEO/2014 (% do PIB)"/>
    <hyperlink ref="B18" location="'Gráfico 8_Chart 8'!A1" display="Gráfico 8 – DEO/2014: trajetória dos principais indicadores em SEC 95 e “SEC 2010 aproximado&quot;"/>
    <hyperlink ref="B48" location="'Quadro 3_Table 3'!A1" display="Quadro 3 – DEO/2014: SEC 95 vs. “SEC 2010 aproximado” (valores não ajustados)"/>
    <hyperlink ref="B19" location="'Gráfico 9_Chart 9'!A1" display="Gráfico 9 – Projeção do CFP para a receita e a despesa ajustadas (% do PIB)"/>
    <hyperlink ref="B22" location="'Gráfico 12_Chart 12'!A1" display="Gráfico 12 – Contributos para a evolução da dívida pública, 2010-2019 (% do PIB)"/>
    <hyperlink ref="B23" location="'Gráfico 13_Chart 13'!A1" display="Gráfico 13 – Análise de sensibilidade à taxa de juro implícita e à taxa de crescimento (em % do PIB)"/>
    <hyperlink ref="B36" location="'Gráfico 26__Chart 26'!A1" display="Gráfico 26 – Peso das administrações públicas na dívida externa bruta"/>
    <hyperlink ref="B37" location="'Gráfico 27_Chart 27'!A1" display="Gráfico 27 – Peso das administrações públicas na dívida externa líquida"/>
    <hyperlink ref="B40" location="'Gráfico 30_Chart 30'!A1" display="Gráfico 30 – Decomposição da dívida pública por credor"/>
    <hyperlink ref="B41" location="'Gráfico 31_Chart 31'!A1" display="Gráfico 31 – Evolução da dívida pública (% do PIB)"/>
    <hyperlink ref="B20" location="'Gráfico 10_Chart 10'!A1" display="Gráfico 10 – Evolução do saldo global ajustado (em % do PIB)"/>
    <hyperlink ref="B21" location="'Gráfico 11_Chart 11'!A1" display="Gráfico 11 – Evolução do saldo primário ajustado (em % do PIB)"/>
    <hyperlink ref="B11" location="'Gráfico 1_Chart 1'!A1" display="Gráfico 1 – Comparação das previsões dos cenários macroeconómicos  subjacentes ao DEO/2014 e ao OE/2015 e o observado em 2014 (%)"/>
    <hyperlink ref="B12" location="'Gráfico 2_Chart 2'!A1" display="Gráfico 2 – Comparação das contribuições para o crescimento do PIB,  subjacentes ao DEO/2014 e ao OE/2015 (p.p.)"/>
    <hyperlink ref="B13" location="'Gráfico 3_Chart 3'!A1" display="Gráfico 3 – Crescimento real do PIB (2007=100 e %)"/>
    <hyperlink ref="B14" location="'Gráfico 4_Chart 4'!A1" display="Gráfico 4 – Taxa de variação dos deflatores implícitos no PIB e no Consumo Privado (%)"/>
    <hyperlink ref="B15" location="'Gráfico 5_Chart 5'!A1" display="Gráfico 5 – Crescimento nominal do PIB (2007=100 e %)"/>
    <hyperlink ref="B16" location="'Gráfico 6_Chart 6'!A1" display="Gráfico 6 – Emprego total (%)"/>
    <hyperlink ref="B17" location="'Gráfico 7_Chart 7'!A1" display="Gráfico 7 – Taxa de crescimento do PIB potencial e hiato do produto"/>
    <hyperlink ref="B26" location="'Gráfico 16_Chart 16'!A1" display="Gráfico 16 – Crescimento do PIB das principais economias mundiais (%)"/>
    <hyperlink ref="B27" location="'Gráfico 17_Chart 17'!A1" display="Gráfico 17 – Inflação (HIPC - média anual, %)"/>
    <hyperlink ref="B28" location="'Gráfico 18_Chart 18'!A1" display="Gráfico 18 – Desenvolvimentos nos mercados financeiros"/>
    <hyperlink ref="B29" location="'Gráfico 19_Chart 19'!A1" display="Gráfico 19 – Preço do petróleo e cotação do euro em dólares"/>
    <hyperlink ref="B30" location="'Gráfico 20_Chart 20'!A1" display="Gráfico 20 – Previsões para o crescimento da economia mundial (%)"/>
    <hyperlink ref="B31" location="'Gráfico 21__Chart 21'!A1" display="Gráfico 21 – Previsões para o crescimento nos principais destinos das exportações portuguesas (%)"/>
    <hyperlink ref="B32" location="'Gráfico 22_Chart 22'!A1" display="Gráfico 22 – Principais indicadores macroeconómicos"/>
    <hyperlink ref="B33" location="'Gráfico 23_Chart 23'!A1" display="Gráfico 23 – Balança de bens e serviços (mil M€, preços correntes)"/>
    <hyperlink ref="B34" location="'Gráfico 24_Chart 24'!A1" display="Gráfico 24 – Contributo para o crescimento anual das exportações de bens 2010-2014 (p.p.)"/>
    <hyperlink ref="B35" location="'Gráfico 25_Chart 25'!A1" display="Gráfico 25 – Posição de Investimento Internacional total e saldos das Administrações Públicas e das Outras Instituições Financeiras e Monetárias (M€)"/>
    <hyperlink ref="B38" location="'Gráfico 28_Chart 28'!A1" display="Gráfico 28 – Empréstimos concedidos pelo setor financeiro"/>
    <hyperlink ref="B39" location="'Gráfico 29__Chart 29'!A1" display="Gráfico 29 – Empréstimos concedidos – novas operações"/>
    <hyperlink ref="B42" location="'Gráfico 32_Chart 32'!A1" display="Gráfico 32 – Média das previsões para economia da Área do Euro do painel de previsores profissionais do BCE"/>
    <hyperlink ref="B43" location="'Gráfico 33_Chart 33'!A1" display="Gráfico 33 – Previsões para economia da Área do Euro do BCE em março de 2015 (variação, %)"/>
    <hyperlink ref="B46" location="'Quadro 1_Table 1'!A1" display="Quadro 1 – Hipóteses técnicas para o enquadramento externo"/>
    <hyperlink ref="B47" location="'Quadro 2_Table 2'!A1" display="Quadro 2 – Cenário macroeconómico do CFP – projeção das principais variáveis"/>
    <hyperlink ref="B49" location="'Quadro 5_Table 5'!A1" display="Quadro 5 – Principais agregados orçamentais, ajustados (em % do PIB)"/>
    <hyperlink ref="B50" location="'Quadro 6_Table 6'!A1" display="Quadro 6 –  Cumprimento das regras do saldo orçamental (% do PIB)"/>
    <hyperlink ref="B51" location="'Quadro 7_Table 7'!A1" display="Quadro 7 –  Principais indicadores macroeconómicos da economia portuguesa"/>
    <hyperlink ref="B55" location="'Quadro 11_Table 11'!A1" display="Quadro 11 –  Medidas temporárias e fatores especiais (em % do PIB)"/>
    <hyperlink ref="B56" location="'Quadro 12_Table 12'!A1" display="Quadro 12 – Previsões internacionais consideradas no cálculo das médias apresentadas no Quadro 8"/>
    <hyperlink ref="B54" location="'Quadro 10__Table 10'!A1" display="Quadro 10 – Medidas de consolidação orçamental na despesa apresentadas na POE/2015"/>
    <hyperlink ref="B52" location="'Quadro 8_Table 8'!A1" display="Quadro 8 – Cenário da média dos previsores internacionais"/>
    <hyperlink ref="B53" location="'Quadro 9_Table 9'!A1" display="Quadro 9 – Medidas de consolidação orçamental na receita apresentadas na POE/2015"/>
    <hyperlink ref="C11" location="'Gráfico 1_Chart 1'!A1" display="Chart 1 – Comparison of macroeconomic scenario forecasts underlying the FSD/2014 and the SB/2015 and the actual figures in 2014 (%)"/>
    <hyperlink ref="C12" location="'Gráfico 2_Chart 2'!A1" display="Chart 2 - Comparison of contributions to GDP growth, underlying the FSD/2014 and the SB/2015 (p.p.)"/>
    <hyperlink ref="C13" location="'Gráfico 3_Chart 3'!A1" display="Chart 3 – Real GDP growth (2007=100 and %)"/>
    <hyperlink ref="C14" location="'Gráfico 4_Chart 4'!A1" display="Chart 4 - Growth rate of implicit deflator for the GDP and private consumption (%)"/>
    <hyperlink ref="C15" location="'Gráfico 5_Chart 5'!A1" display="Chart 5 - Nominal GDP growth (2007=100 and %)"/>
    <hyperlink ref="C16" location="'Gráfico 6_Chart 6'!A1" display="Chart 6 – Total employment (%)"/>
    <hyperlink ref="C17" location="'Gráfico 7_Chart 7'!A1" display="Chart 7 - Potential GDP growth rate and output gap"/>
    <hyperlink ref="C18" location="'Gráfico 8_Chart 8'!A1" display="Chart 8 – FSD/2014: trajectory of the main indicators in ESA 95 and &quot;aprox. ESA 2010&quot;"/>
    <hyperlink ref="C19" location="'Gráfico 9_Chart 9'!A1" display="Chart 9 – CFP projection of adjusted revenue and expenditure (% of GDP)"/>
    <hyperlink ref="C20" location="'Gráfico 10_Chart 10'!A1" display="Chart 10 – Adjusted Budget Balance (% of GDP)"/>
    <hyperlink ref="C21" location="'Gráfico 11_Chart 11'!A1" display="Chart 11 – Adjusted Primary Balance (% of GDP)"/>
    <hyperlink ref="C22" location="'Gráfico 12_Chart 12'!A1" display="Chart 12 – Contributions to Public Debt developments, 2010-2019 (% of GDP)"/>
    <hyperlink ref="C23" location="'Gráfico 13_Chart 13'!A1" display="Chart 13 - Sensitivity analysis of public debt to implicit interest rate and to growth rate (in % of GDP)"/>
    <hyperlink ref="C24" location="'Gráfico 14_Chart 14'!A1" display="Chart 14 - Comparison of budgetary projection CFP with the FSD/2014"/>
    <hyperlink ref="C25" location="'Gráfico 15_Chart 15'!A1" display="Chart 15 – Comparison of budgetary projection CFP with the FSD/2014"/>
    <hyperlink ref="C26" location="'Gráfico 16_Chart 16'!A1" display="Chart 16 – GDP growth of the world's largest economies (%)"/>
    <hyperlink ref="C27" location="'Gráfico 17_Chart 17'!A1" display="Chart 17 - Inflation (HICP - annual average, %)"/>
    <hyperlink ref="C28" location="'Gráfico 18_Chart 18'!A1" display="Chart 18 - Developments in financial markets"/>
    <hyperlink ref="C29" location="'Gráfico 19_Chart 19'!A1" display="Chart 19 - Oil price and Euro exchange rate in US Dollars"/>
    <hyperlink ref="C30" location="'Gráfico 20_Chart 20'!A1" display="Chart 20 –  Growth forecast for the world economy (%)"/>
    <hyperlink ref="C31" location="'Gráfico 21__Chart 21'!A1" display="Chart 21 –  Growth forecast for the major destinations of Portuguese exports (%)"/>
    <hyperlink ref="C32" location="'Gráfico 22_Chart 22'!A1" display="Chart 22 – Key macroeconomic indicators"/>
    <hyperlink ref="C33" location="'Gráfico 23_Chart 23'!A1" display="Chart 23 – Balance of goods and services (Billion €, current prices)"/>
    <hyperlink ref="C34" location="'Gráfico 24_Chart 24'!A1" display="Chart 24 – Contributions to the annual growth of goods exports 2010-2014 (p.p.)"/>
    <hyperlink ref="C35" location="'Gráfico 25_Chart 25'!A1" display="Chart 25 – International Investment Position and balances of General Government and Other Monetary Financial Institutions (M€)"/>
    <hyperlink ref="C36" location="'Gráfico 26__Chart 26'!A1" display="Chart 26 – Burden of public administrations in the gross external debt"/>
    <hyperlink ref="C37" location="'Gráfico 27_Chart 27'!A1" display="Chart 27 – Burden of public administrations in the net external debt"/>
    <hyperlink ref="C38" location="'Gráfico 28_Chart 28'!A1" display="Chart 28 - Loans granted by the financial sector"/>
    <hyperlink ref="C39" location="'Gráfico 29__Chart 29'!A1" display="Chart 29 - Loans granted - new loans"/>
    <hyperlink ref="C40" location="'Gráfico 30_Chart 30'!A1" display="Chart 30 – Public debt breakdown by creditor"/>
    <hyperlink ref="C41" location="'Gráfico 31_Chart 31'!A1" display="Chart 31 - Public debt developments (% of GDP)"/>
    <hyperlink ref="C42" location="'Gráfico 32_Chart 32'!A1" display="Chart 32 - Average forecasts for the Euro Area economy from the ECB's professional forecasters panel"/>
    <hyperlink ref="C43" location="'Gráfico 33_Chart 33'!A1" display="Chart 33 - ECB forecasts for the Euro Area economy in March 2015 (change, %)"/>
    <hyperlink ref="C46" location="'Quadro 1_Table 1'!A1" display="Table 1 – Technical assumptions for the external environment"/>
    <hyperlink ref="C47" location="'Quadro 2_Table 2'!A1" display="Table 2 - CFP macroeconomic scenario: projections of main variables"/>
    <hyperlink ref="C48" location="'Quadro 3_Table 3'!A1" display="Table 3 - FSD/2014: ESA 95 vs.  &quot;ESA 2010 approximate&quot; (non-ajusted figures)"/>
    <hyperlink ref="C49" location="'Quadro 5_Table 5'!A1" display="Table 5 – Main fiscal aggregates, ajusted (% of GDP)"/>
    <hyperlink ref="C50" location="'Quadro 6_Table 6'!A1" display="Table 6 – Compliance with the rules of the budget balance (as % of GDP)"/>
    <hyperlink ref="C51" location="'Quadro 7_Table 7'!A1" display="Table 7 - Main macroeconomic indicators of Portuguese Economy"/>
    <hyperlink ref="C52" location="'Quadro 8_Table 8'!A1" display="Table 8 - Average scenario of international forecasters"/>
    <hyperlink ref="C53" location="'Quadro 9_Table 9'!A1" display="Table 9 - Fiscal consolidation measures with impact on revenue presented in the 2015 State Budget Proposal"/>
    <hyperlink ref="C54" location="'Quadro 10__Table 10'!A1" display="Table 10 - Fiscal consolidation measures with impact on expenditure presented in the 2015 State Budget Proposal"/>
    <hyperlink ref="C55" location="'Quadro 11_Table 11'!A1" display="Table 11 – Temporary measures and special factors (as % of GDP)"/>
    <hyperlink ref="C56" location="'Quadro 12_Table 12'!A1" display="Table 12 - International forecasts considered in the calculation of average data presented in Table 8"/>
    <hyperlink ref="B9:C9" r:id="rId1" display="Hiperligação"/>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heetViews>
  <sheetFormatPr defaultRowHeight="15.75" x14ac:dyDescent="0.3"/>
  <cols>
    <col min="1" max="1" width="9.85546875" style="14" customWidth="1"/>
    <col min="2" max="2" width="18.42578125" style="14" customWidth="1"/>
    <col min="3" max="3" width="9.140625" style="14"/>
    <col min="4" max="4" width="9.85546875" style="14" bestFit="1" customWidth="1"/>
    <col min="5" max="8" width="9.140625" style="14"/>
    <col min="9" max="9" width="9.140625" style="14" customWidth="1"/>
    <col min="10" max="12" width="9.140625" style="14"/>
    <col min="13" max="13" width="17.28515625" style="14" customWidth="1"/>
    <col min="14" max="14" width="4.85546875" style="14" bestFit="1" customWidth="1"/>
    <col min="15" max="23" width="4.28515625" style="14" customWidth="1"/>
    <col min="24" max="16384" width="9.140625" style="14"/>
  </cols>
  <sheetData>
    <row r="1" spans="1:13" ht="20.25" customHeight="1" x14ac:dyDescent="0.3">
      <c r="A1" s="106" t="s">
        <v>2</v>
      </c>
    </row>
    <row r="2" spans="1:13" ht="15.75" customHeight="1" x14ac:dyDescent="0.3">
      <c r="B2" s="453" t="s">
        <v>362</v>
      </c>
      <c r="C2" s="453"/>
      <c r="D2" s="453"/>
      <c r="E2" s="453"/>
      <c r="F2" s="453"/>
      <c r="G2" s="453"/>
      <c r="H2" s="453"/>
      <c r="I2" s="453"/>
      <c r="J2" s="453"/>
      <c r="K2" s="453"/>
      <c r="L2" s="453"/>
      <c r="M2" s="453"/>
    </row>
    <row r="3" spans="1:13" ht="15.75" customHeight="1" x14ac:dyDescent="0.3">
      <c r="B3" s="453" t="s">
        <v>363</v>
      </c>
      <c r="C3" s="453"/>
      <c r="D3" s="453"/>
      <c r="E3" s="453"/>
      <c r="F3" s="453"/>
      <c r="G3" s="453"/>
      <c r="H3" s="453"/>
      <c r="I3" s="453"/>
      <c r="J3" s="453"/>
      <c r="K3" s="453"/>
      <c r="L3" s="453"/>
      <c r="M3" s="453"/>
    </row>
    <row r="4" spans="1:13" x14ac:dyDescent="0.3">
      <c r="B4" s="39" t="s">
        <v>6</v>
      </c>
      <c r="M4" s="39"/>
    </row>
    <row r="5" spans="1:13" ht="21" customHeight="1" x14ac:dyDescent="0.3">
      <c r="B5" s="120"/>
      <c r="C5" s="120">
        <v>2010</v>
      </c>
      <c r="D5" s="120">
        <v>2011</v>
      </c>
      <c r="E5" s="120">
        <v>2012</v>
      </c>
      <c r="F5" s="120">
        <v>2013</v>
      </c>
      <c r="G5" s="120">
        <v>2014</v>
      </c>
      <c r="H5" s="120">
        <v>2015</v>
      </c>
      <c r="I5" s="120">
        <v>2016</v>
      </c>
      <c r="J5" s="120">
        <v>2017</v>
      </c>
      <c r="K5" s="120">
        <v>2018</v>
      </c>
      <c r="L5" s="120">
        <v>2019</v>
      </c>
      <c r="M5" s="120"/>
    </row>
    <row r="6" spans="1:13" x14ac:dyDescent="0.3">
      <c r="B6" s="118" t="s">
        <v>225</v>
      </c>
      <c r="C6" s="119">
        <v>40.6</v>
      </c>
      <c r="D6" s="119">
        <v>42.1</v>
      </c>
      <c r="E6" s="119">
        <v>42.7</v>
      </c>
      <c r="F6" s="119">
        <v>44.5</v>
      </c>
      <c r="G6" s="119">
        <v>44.8</v>
      </c>
      <c r="H6" s="119">
        <v>45.2</v>
      </c>
      <c r="I6" s="119">
        <v>44.3</v>
      </c>
      <c r="J6" s="119">
        <v>44.1</v>
      </c>
      <c r="K6" s="119">
        <v>43.8</v>
      </c>
      <c r="L6" s="119">
        <v>43.5</v>
      </c>
      <c r="M6" s="118" t="s">
        <v>104</v>
      </c>
    </row>
    <row r="7" spans="1:13" x14ac:dyDescent="0.3">
      <c r="B7" s="117" t="s">
        <v>224</v>
      </c>
      <c r="C7" s="116">
        <v>49.1</v>
      </c>
      <c r="D7" s="116">
        <v>49.3</v>
      </c>
      <c r="E7" s="116">
        <v>48.1</v>
      </c>
      <c r="F7" s="116">
        <v>49.7</v>
      </c>
      <c r="G7" s="116">
        <v>48.6</v>
      </c>
      <c r="H7" s="116">
        <v>48</v>
      </c>
      <c r="I7" s="116">
        <v>47.7</v>
      </c>
      <c r="J7" s="116">
        <v>47.3</v>
      </c>
      <c r="K7" s="116">
        <v>47</v>
      </c>
      <c r="L7" s="116">
        <v>46.7</v>
      </c>
      <c r="M7" s="115" t="s">
        <v>106</v>
      </c>
    </row>
    <row r="8" spans="1:13" ht="16.5" customHeight="1" x14ac:dyDescent="0.3">
      <c r="B8" s="461" t="s">
        <v>987</v>
      </c>
      <c r="C8" s="461"/>
      <c r="D8" s="461"/>
      <c r="E8" s="461"/>
      <c r="F8" s="461"/>
      <c r="G8" s="461"/>
      <c r="H8" s="461"/>
      <c r="I8" s="461"/>
      <c r="J8" s="461"/>
      <c r="K8" s="461"/>
      <c r="L8" s="461"/>
      <c r="M8" s="461"/>
    </row>
    <row r="9" spans="1:13" ht="16.5" customHeight="1" x14ac:dyDescent="0.3">
      <c r="B9" s="462" t="s">
        <v>229</v>
      </c>
      <c r="C9" s="462"/>
      <c r="D9" s="462"/>
      <c r="E9" s="462"/>
      <c r="F9" s="462"/>
      <c r="G9" s="462"/>
      <c r="H9" s="462"/>
      <c r="I9" s="462"/>
      <c r="J9" s="462"/>
      <c r="K9" s="462"/>
      <c r="L9" s="462"/>
      <c r="M9" s="462"/>
    </row>
    <row r="11" spans="1:13" x14ac:dyDescent="0.3">
      <c r="C11" s="114"/>
      <c r="D11" s="114"/>
      <c r="E11" s="114"/>
      <c r="F11" s="114"/>
      <c r="G11" s="114"/>
      <c r="H11" s="114"/>
      <c r="I11" s="114"/>
      <c r="J11" s="114"/>
      <c r="K11" s="114"/>
      <c r="L11" s="114"/>
    </row>
    <row r="12" spans="1:13" x14ac:dyDescent="0.3">
      <c r="C12" s="114"/>
      <c r="D12" s="114"/>
      <c r="E12" s="114"/>
      <c r="F12" s="114"/>
      <c r="G12" s="114"/>
      <c r="H12" s="114"/>
      <c r="I12" s="114"/>
      <c r="J12" s="114"/>
      <c r="K12" s="114"/>
      <c r="L12" s="114"/>
    </row>
    <row r="21" ht="111" customHeight="1" x14ac:dyDescent="0.3"/>
  </sheetData>
  <mergeCells count="4">
    <mergeCell ref="B3:M3"/>
    <mergeCell ref="B2:M2"/>
    <mergeCell ref="B8:M8"/>
    <mergeCell ref="B9:M9"/>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heetViews>
  <sheetFormatPr defaultRowHeight="15" x14ac:dyDescent="0.25"/>
  <cols>
    <col min="1" max="1" width="10.7109375" customWidth="1"/>
    <col min="2" max="2" width="30.140625" customWidth="1"/>
    <col min="3" max="12" width="10" customWidth="1"/>
    <col min="13" max="13" width="28" customWidth="1"/>
  </cols>
  <sheetData>
    <row r="1" spans="1:13" ht="24.75" customHeight="1" x14ac:dyDescent="0.25">
      <c r="A1" s="106" t="s">
        <v>2</v>
      </c>
    </row>
    <row r="2" spans="1:13" x14ac:dyDescent="0.25">
      <c r="B2" s="453" t="s">
        <v>388</v>
      </c>
      <c r="C2" s="453"/>
      <c r="D2" s="453"/>
      <c r="E2" s="453"/>
      <c r="F2" s="453"/>
      <c r="G2" s="453"/>
      <c r="H2" s="453"/>
      <c r="I2" s="453"/>
      <c r="J2" s="453"/>
      <c r="K2" s="453"/>
      <c r="L2" s="453"/>
      <c r="M2" s="453"/>
    </row>
    <row r="3" spans="1:13" x14ac:dyDescent="0.25">
      <c r="B3" s="453" t="s">
        <v>389</v>
      </c>
      <c r="C3" s="453"/>
      <c r="D3" s="453"/>
      <c r="E3" s="453"/>
      <c r="F3" s="453"/>
      <c r="G3" s="453"/>
      <c r="H3" s="453"/>
      <c r="I3" s="453"/>
      <c r="J3" s="453"/>
      <c r="K3" s="453"/>
      <c r="L3" s="453"/>
      <c r="M3" s="453"/>
    </row>
    <row r="4" spans="1:13" x14ac:dyDescent="0.25">
      <c r="B4" s="39" t="s">
        <v>6</v>
      </c>
    </row>
    <row r="5" spans="1:13" x14ac:dyDescent="0.25">
      <c r="B5" s="159"/>
      <c r="C5" s="160">
        <v>2010</v>
      </c>
      <c r="D5" s="160">
        <v>2011</v>
      </c>
      <c r="E5" s="160">
        <v>2012</v>
      </c>
      <c r="F5" s="160">
        <v>2013</v>
      </c>
      <c r="G5" s="160">
        <v>2014</v>
      </c>
      <c r="H5" s="160">
        <v>2015</v>
      </c>
      <c r="I5" s="160">
        <v>2016</v>
      </c>
      <c r="J5" s="160">
        <v>2017</v>
      </c>
      <c r="K5" s="160">
        <v>2018</v>
      </c>
      <c r="L5" s="160">
        <v>2019</v>
      </c>
      <c r="M5" s="159"/>
    </row>
    <row r="6" spans="1:13" x14ac:dyDescent="0.25">
      <c r="B6" s="5" t="s">
        <v>392</v>
      </c>
      <c r="C6" s="168">
        <v>-8.5</v>
      </c>
      <c r="D6" s="168">
        <v>-7.2</v>
      </c>
      <c r="E6" s="168">
        <v>-5.4</v>
      </c>
      <c r="F6" s="168">
        <v>-5.2</v>
      </c>
      <c r="G6" s="168">
        <v>-3.8</v>
      </c>
      <c r="H6" s="168">
        <v>-2.8</v>
      </c>
      <c r="I6" s="168">
        <v>-3.3</v>
      </c>
      <c r="J6" s="168">
        <v>-3.2</v>
      </c>
      <c r="K6" s="168">
        <v>-3.2</v>
      </c>
      <c r="L6" s="168">
        <v>-3.2</v>
      </c>
      <c r="M6" s="5" t="s">
        <v>370</v>
      </c>
    </row>
    <row r="7" spans="1:13" ht="6" customHeight="1" x14ac:dyDescent="0.25">
      <c r="B7" s="161"/>
      <c r="C7" s="162"/>
      <c r="D7" s="162"/>
      <c r="E7" s="162"/>
      <c r="F7" s="162"/>
      <c r="G7" s="162"/>
      <c r="H7" s="162"/>
      <c r="I7" s="162"/>
      <c r="J7" s="162"/>
      <c r="K7" s="162"/>
      <c r="L7" s="162"/>
      <c r="M7" s="161"/>
    </row>
    <row r="8" spans="1:13" s="163" customFormat="1" ht="11.25" x14ac:dyDescent="0.2">
      <c r="B8" s="148" t="s">
        <v>371</v>
      </c>
    </row>
    <row r="9" spans="1:13" x14ac:dyDescent="0.25">
      <c r="B9" s="148" t="s">
        <v>394</v>
      </c>
    </row>
    <row r="10" spans="1:13" x14ac:dyDescent="0.25">
      <c r="C10" s="169"/>
      <c r="D10" s="169"/>
      <c r="E10" s="169"/>
      <c r="F10" s="169"/>
      <c r="G10" s="169"/>
      <c r="H10" s="169"/>
      <c r="I10" s="169"/>
      <c r="J10" s="169"/>
      <c r="K10" s="169"/>
      <c r="L10" s="169"/>
    </row>
  </sheetData>
  <mergeCells count="2">
    <mergeCell ref="B2:M2"/>
    <mergeCell ref="B3:M3"/>
  </mergeCells>
  <hyperlinks>
    <hyperlink ref="A1" location="Índice!A1" display="Índic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zoomScaleNormal="100" workbookViewId="0"/>
  </sheetViews>
  <sheetFormatPr defaultRowHeight="15" x14ac:dyDescent="0.25"/>
  <cols>
    <col min="1" max="1" width="9.28515625" customWidth="1"/>
    <col min="2" max="2" width="32.5703125" customWidth="1"/>
    <col min="3" max="12" width="10" customWidth="1"/>
    <col min="13" max="13" width="33" customWidth="1"/>
  </cols>
  <sheetData>
    <row r="1" spans="1:13" ht="22.5" customHeight="1" x14ac:dyDescent="0.25">
      <c r="A1" s="106" t="s">
        <v>2</v>
      </c>
    </row>
    <row r="2" spans="1:13" ht="21" customHeight="1" x14ac:dyDescent="0.25">
      <c r="B2" s="453" t="s">
        <v>390</v>
      </c>
      <c r="C2" s="453"/>
      <c r="D2" s="453"/>
      <c r="E2" s="453"/>
      <c r="F2" s="453"/>
      <c r="G2" s="453"/>
      <c r="H2" s="453"/>
      <c r="I2" s="453"/>
      <c r="J2" s="453"/>
      <c r="K2" s="453"/>
      <c r="L2" s="453"/>
      <c r="M2" s="453"/>
    </row>
    <row r="3" spans="1:13" x14ac:dyDescent="0.25">
      <c r="B3" s="453" t="s">
        <v>391</v>
      </c>
      <c r="C3" s="453"/>
      <c r="D3" s="453"/>
      <c r="E3" s="453"/>
      <c r="F3" s="453"/>
      <c r="G3" s="453"/>
      <c r="H3" s="453"/>
      <c r="I3" s="453"/>
      <c r="J3" s="453"/>
      <c r="K3" s="453"/>
      <c r="L3" s="453"/>
      <c r="M3" s="453"/>
    </row>
    <row r="4" spans="1:13" x14ac:dyDescent="0.25">
      <c r="B4" s="39" t="s">
        <v>6</v>
      </c>
    </row>
    <row r="5" spans="1:13" x14ac:dyDescent="0.25">
      <c r="B5" s="159"/>
      <c r="C5" s="160">
        <v>2010</v>
      </c>
      <c r="D5" s="160">
        <v>2011</v>
      </c>
      <c r="E5" s="160">
        <v>2012</v>
      </c>
      <c r="F5" s="160">
        <v>2013</v>
      </c>
      <c r="G5" s="160">
        <v>2014</v>
      </c>
      <c r="H5" s="160">
        <v>2015</v>
      </c>
      <c r="I5" s="160">
        <v>2016</v>
      </c>
      <c r="J5" s="160">
        <v>2017</v>
      </c>
      <c r="K5" s="160">
        <v>2018</v>
      </c>
      <c r="L5" s="160">
        <v>2019</v>
      </c>
      <c r="M5" s="159"/>
    </row>
    <row r="6" spans="1:13" x14ac:dyDescent="0.25">
      <c r="B6" s="5" t="s">
        <v>393</v>
      </c>
      <c r="C6" s="168">
        <v>-5.6</v>
      </c>
      <c r="D6" s="168">
        <v>-2.9</v>
      </c>
      <c r="E6" s="168">
        <v>-0.5</v>
      </c>
      <c r="F6" s="168">
        <v>-0.2</v>
      </c>
      <c r="G6" s="168">
        <v>1.2</v>
      </c>
      <c r="H6" s="168">
        <v>2.1</v>
      </c>
      <c r="I6" s="168">
        <v>1.2</v>
      </c>
      <c r="J6" s="168">
        <v>1.2</v>
      </c>
      <c r="K6" s="168">
        <v>0.9</v>
      </c>
      <c r="L6" s="168">
        <v>0.9</v>
      </c>
      <c r="M6" s="5" t="s">
        <v>372</v>
      </c>
    </row>
    <row r="7" spans="1:13" ht="12" customHeight="1" x14ac:dyDescent="0.25">
      <c r="B7" s="82"/>
      <c r="C7" s="170"/>
      <c r="D7" s="170"/>
      <c r="E7" s="170"/>
      <c r="F7" s="170"/>
      <c r="G7" s="170"/>
      <c r="H7" s="170"/>
      <c r="I7" s="170"/>
      <c r="J7" s="170"/>
      <c r="K7" s="170"/>
      <c r="L7" s="170"/>
      <c r="M7" s="82"/>
    </row>
    <row r="8" spans="1:13" x14ac:dyDescent="0.25">
      <c r="B8" s="148" t="s">
        <v>371</v>
      </c>
    </row>
    <row r="9" spans="1:13" x14ac:dyDescent="0.25">
      <c r="B9" s="148" t="s">
        <v>988</v>
      </c>
    </row>
    <row r="10" spans="1:13" x14ac:dyDescent="0.25">
      <c r="C10" s="169"/>
      <c r="D10" s="169"/>
      <c r="E10" s="169"/>
      <c r="F10" s="169"/>
      <c r="G10" s="169"/>
      <c r="H10" s="169"/>
      <c r="I10" s="169"/>
      <c r="J10" s="169"/>
      <c r="K10" s="169"/>
      <c r="L10" s="169"/>
    </row>
  </sheetData>
  <mergeCells count="2">
    <mergeCell ref="B2:M2"/>
    <mergeCell ref="B3:M3"/>
  </mergeCells>
  <hyperlinks>
    <hyperlink ref="A1" location="Índice!A1" display="Índice"/>
  </hyperlinks>
  <pageMargins left="0.7" right="0.7" top="0.75" bottom="0.75" header="0.3" footer="0.3"/>
  <pageSetup paperSize="9" scale="5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zoomScaleNormal="100" workbookViewId="0"/>
  </sheetViews>
  <sheetFormatPr defaultRowHeight="15.75" x14ac:dyDescent="0.3"/>
  <cols>
    <col min="1" max="1" width="9.140625" style="14"/>
    <col min="2" max="2" width="9.140625" style="14" customWidth="1"/>
    <col min="3" max="3" width="27" style="14" customWidth="1"/>
    <col min="4" max="4" width="10.140625" style="14" customWidth="1"/>
    <col min="5" max="5" width="10.7109375" style="14" customWidth="1"/>
    <col min="6" max="6" width="13.5703125" style="14" customWidth="1"/>
    <col min="7" max="7" width="8.7109375" style="14" customWidth="1"/>
    <col min="8" max="8" width="27.140625" style="14" customWidth="1"/>
    <col min="9" max="9" width="9.85546875" style="14" customWidth="1"/>
    <col min="10" max="10" width="10.42578125" style="14" customWidth="1"/>
    <col min="11" max="11" width="12.42578125" style="14" customWidth="1"/>
    <col min="12" max="12" width="8.7109375" style="14" customWidth="1"/>
    <col min="13" max="13" width="27.28515625" style="14" customWidth="1"/>
    <col min="14" max="14" width="9.7109375" style="14" customWidth="1"/>
    <col min="15" max="15" width="10.28515625" style="14" customWidth="1"/>
    <col min="16" max="16" width="11.140625" style="14" customWidth="1"/>
    <col min="17" max="17" width="8.7109375" style="14" customWidth="1"/>
    <col min="18" max="16384" width="9.140625" style="14"/>
  </cols>
  <sheetData>
    <row r="1" spans="1:17" ht="20.25" customHeight="1" x14ac:dyDescent="0.3">
      <c r="A1" s="106" t="s">
        <v>2</v>
      </c>
      <c r="B1" s="16"/>
      <c r="I1" s="16"/>
      <c r="J1" s="16"/>
      <c r="K1" s="16"/>
      <c r="L1" s="16"/>
      <c r="M1" s="16"/>
    </row>
    <row r="2" spans="1:17" ht="15.75" customHeight="1" x14ac:dyDescent="0.3">
      <c r="B2" s="453" t="s">
        <v>358</v>
      </c>
      <c r="C2" s="453"/>
      <c r="D2" s="453"/>
      <c r="E2" s="453"/>
      <c r="F2" s="453"/>
      <c r="G2" s="453"/>
      <c r="H2" s="453"/>
      <c r="I2" s="453"/>
      <c r="J2" s="453"/>
      <c r="K2" s="453"/>
      <c r="L2" s="453"/>
      <c r="M2" s="8"/>
      <c r="N2" s="8"/>
      <c r="O2" s="8"/>
      <c r="P2" s="8"/>
      <c r="Q2" s="8"/>
    </row>
    <row r="3" spans="1:17" ht="15.75" customHeight="1" x14ac:dyDescent="0.3">
      <c r="B3" s="453" t="s">
        <v>359</v>
      </c>
      <c r="C3" s="453"/>
      <c r="D3" s="453"/>
      <c r="E3" s="453"/>
      <c r="F3" s="453"/>
      <c r="G3" s="453"/>
      <c r="H3" s="453"/>
      <c r="I3" s="453"/>
      <c r="J3" s="453"/>
      <c r="K3" s="453"/>
      <c r="L3" s="453"/>
      <c r="M3" s="8"/>
      <c r="N3" s="8"/>
      <c r="O3" s="8"/>
      <c r="P3" s="8"/>
      <c r="Q3" s="8"/>
    </row>
    <row r="4" spans="1:17" x14ac:dyDescent="0.3">
      <c r="B4" s="39" t="s">
        <v>6</v>
      </c>
      <c r="C4"/>
      <c r="D4"/>
      <c r="E4"/>
      <c r="F4"/>
      <c r="G4"/>
      <c r="M4" s="78"/>
    </row>
    <row r="5" spans="1:17" x14ac:dyDescent="0.3">
      <c r="B5" s="474">
        <v>2010</v>
      </c>
      <c r="C5" s="473" t="s">
        <v>151</v>
      </c>
      <c r="D5" s="473" t="s">
        <v>144</v>
      </c>
      <c r="E5" s="473"/>
      <c r="F5" s="473"/>
      <c r="G5" s="474" t="s">
        <v>148</v>
      </c>
      <c r="H5" s="469" t="s">
        <v>155</v>
      </c>
      <c r="I5" s="469" t="s">
        <v>144</v>
      </c>
      <c r="J5" s="469"/>
      <c r="K5" s="469"/>
      <c r="L5" s="470" t="s">
        <v>152</v>
      </c>
    </row>
    <row r="6" spans="1:17" ht="25.5" x14ac:dyDescent="0.3">
      <c r="B6" s="475"/>
      <c r="C6" s="83"/>
      <c r="D6" s="84" t="s">
        <v>145</v>
      </c>
      <c r="E6" s="85" t="s">
        <v>146</v>
      </c>
      <c r="F6" s="85" t="s">
        <v>147</v>
      </c>
      <c r="G6" s="475"/>
      <c r="H6" s="83"/>
      <c r="I6" s="84" t="s">
        <v>145</v>
      </c>
      <c r="J6" s="85" t="s">
        <v>146</v>
      </c>
      <c r="K6" s="85" t="s">
        <v>147</v>
      </c>
      <c r="L6" s="471"/>
    </row>
    <row r="7" spans="1:17" x14ac:dyDescent="0.3">
      <c r="B7" s="474">
        <v>2010</v>
      </c>
      <c r="C7" s="473" t="s">
        <v>151</v>
      </c>
      <c r="D7" s="473" t="s">
        <v>144</v>
      </c>
      <c r="E7" s="473"/>
      <c r="F7" s="473"/>
      <c r="G7" s="474" t="s">
        <v>148</v>
      </c>
      <c r="H7" s="469" t="s">
        <v>154</v>
      </c>
      <c r="I7" s="469" t="s">
        <v>144</v>
      </c>
      <c r="J7" s="469"/>
      <c r="K7" s="469"/>
      <c r="L7" s="470" t="s">
        <v>153</v>
      </c>
    </row>
    <row r="8" spans="1:17" ht="38.25" x14ac:dyDescent="0.3">
      <c r="B8" s="476"/>
      <c r="C8" s="86"/>
      <c r="D8" s="87" t="s">
        <v>128</v>
      </c>
      <c r="E8" s="88" t="s">
        <v>129</v>
      </c>
      <c r="F8" s="88" t="s">
        <v>130</v>
      </c>
      <c r="G8" s="476"/>
      <c r="H8" s="86"/>
      <c r="I8" s="87" t="s">
        <v>128</v>
      </c>
      <c r="J8" s="88" t="s">
        <v>129</v>
      </c>
      <c r="K8" s="88" t="s">
        <v>130</v>
      </c>
      <c r="L8" s="472"/>
    </row>
    <row r="9" spans="1:17" x14ac:dyDescent="0.3">
      <c r="B9" s="467">
        <v>96.2</v>
      </c>
      <c r="C9" s="80" t="s">
        <v>149</v>
      </c>
      <c r="D9" s="68">
        <v>19.2</v>
      </c>
      <c r="E9" s="465">
        <v>2.9</v>
      </c>
      <c r="F9" s="467">
        <v>7.3</v>
      </c>
      <c r="G9" s="463">
        <v>128.69999999999999</v>
      </c>
      <c r="H9" s="80" t="s">
        <v>149</v>
      </c>
      <c r="I9" s="89">
        <v>22</v>
      </c>
      <c r="J9" s="465">
        <v>-19.399999999999999</v>
      </c>
      <c r="K9" s="467">
        <v>-3.5</v>
      </c>
      <c r="L9" s="463">
        <v>121.5</v>
      </c>
    </row>
    <row r="10" spans="1:17" x14ac:dyDescent="0.3">
      <c r="B10" s="468"/>
      <c r="C10" s="81" t="s">
        <v>150</v>
      </c>
      <c r="D10" s="82">
        <v>3.1</v>
      </c>
      <c r="E10" s="466"/>
      <c r="F10" s="468"/>
      <c r="G10" s="464"/>
      <c r="H10" s="81" t="s">
        <v>150</v>
      </c>
      <c r="I10" s="82">
        <v>-6.3</v>
      </c>
      <c r="J10" s="466"/>
      <c r="K10" s="468"/>
      <c r="L10" s="464"/>
    </row>
    <row r="11" spans="1:17" x14ac:dyDescent="0.3">
      <c r="B11" s="477" t="s">
        <v>156</v>
      </c>
      <c r="C11" s="477"/>
      <c r="D11" s="477"/>
      <c r="E11" s="477"/>
      <c r="F11" s="477"/>
      <c r="G11" s="477"/>
      <c r="J11" s="114"/>
      <c r="M11" s="78"/>
    </row>
    <row r="12" spans="1:17" x14ac:dyDescent="0.3">
      <c r="B12" s="477" t="s">
        <v>265</v>
      </c>
      <c r="C12" s="477"/>
      <c r="D12" s="477"/>
      <c r="E12" s="477"/>
      <c r="F12" s="477"/>
      <c r="G12" s="477"/>
      <c r="H12" s="114"/>
      <c r="M12" s="78"/>
    </row>
    <row r="13" spans="1:17" x14ac:dyDescent="0.3">
      <c r="M13" s="78"/>
    </row>
    <row r="14" spans="1:17" x14ac:dyDescent="0.3">
      <c r="M14" s="78"/>
    </row>
    <row r="15" spans="1:17" x14ac:dyDescent="0.3">
      <c r="M15" s="78"/>
    </row>
    <row r="16" spans="1:17" x14ac:dyDescent="0.3">
      <c r="M16" s="78"/>
    </row>
    <row r="17" spans="12:13" x14ac:dyDescent="0.3">
      <c r="L17" s="79"/>
      <c r="M17" s="78"/>
    </row>
    <row r="18" spans="12:13" x14ac:dyDescent="0.3">
      <c r="M18" s="78"/>
    </row>
    <row r="19" spans="12:13" x14ac:dyDescent="0.3">
      <c r="M19" s="78"/>
    </row>
    <row r="20" spans="12:13" x14ac:dyDescent="0.3">
      <c r="M20" s="78"/>
    </row>
    <row r="21" spans="12:13" x14ac:dyDescent="0.3">
      <c r="M21" s="78"/>
    </row>
    <row r="22" spans="12:13" x14ac:dyDescent="0.3">
      <c r="M22" s="78"/>
    </row>
    <row r="23" spans="12:13" x14ac:dyDescent="0.3">
      <c r="M23" s="78"/>
    </row>
    <row r="24" spans="12:13" x14ac:dyDescent="0.3">
      <c r="M24" s="78"/>
    </row>
    <row r="25" spans="12:13" x14ac:dyDescent="0.3">
      <c r="M25" s="78"/>
    </row>
    <row r="26" spans="12:13" x14ac:dyDescent="0.3">
      <c r="M26" s="78"/>
    </row>
    <row r="27" spans="12:13" x14ac:dyDescent="0.3">
      <c r="M27" s="78"/>
    </row>
    <row r="28" spans="12:13" x14ac:dyDescent="0.3">
      <c r="M28" s="78"/>
    </row>
  </sheetData>
  <mergeCells count="21">
    <mergeCell ref="B12:G12"/>
    <mergeCell ref="B5:B6"/>
    <mergeCell ref="B7:B8"/>
    <mergeCell ref="B9:B10"/>
    <mergeCell ref="B11:G11"/>
    <mergeCell ref="B2:L2"/>
    <mergeCell ref="B3:L3"/>
    <mergeCell ref="L9:L10"/>
    <mergeCell ref="E9:E10"/>
    <mergeCell ref="F9:F10"/>
    <mergeCell ref="G9:G10"/>
    <mergeCell ref="H5:K5"/>
    <mergeCell ref="L5:L6"/>
    <mergeCell ref="H7:K7"/>
    <mergeCell ref="L7:L8"/>
    <mergeCell ref="J9:J10"/>
    <mergeCell ref="K9:K10"/>
    <mergeCell ref="C5:F5"/>
    <mergeCell ref="G5:G6"/>
    <mergeCell ref="C7:F7"/>
    <mergeCell ref="G7:G8"/>
  </mergeCells>
  <hyperlinks>
    <hyperlink ref="A1" location="Índice!A1" display="Índic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heetViews>
  <sheetFormatPr defaultRowHeight="12.75" x14ac:dyDescent="0.2"/>
  <cols>
    <col min="1" max="1" width="9.140625" style="5"/>
    <col min="2" max="2" width="11.5703125" style="5" customWidth="1"/>
    <col min="3" max="3" width="14.5703125" style="5" customWidth="1"/>
    <col min="4" max="8" width="14" style="5" customWidth="1"/>
    <col min="9" max="9" width="9.140625" style="5"/>
    <col min="10" max="10" width="11.5703125" style="5" customWidth="1"/>
    <col min="11" max="11" width="14.5703125" style="5" customWidth="1"/>
    <col min="12" max="12" width="13.5703125" style="5" bestFit="1" customWidth="1"/>
    <col min="13" max="13" width="11.7109375" style="5" bestFit="1" customWidth="1"/>
    <col min="14" max="14" width="13.5703125" style="5" bestFit="1" customWidth="1"/>
    <col min="15" max="15" width="12.28515625" style="5" bestFit="1" customWidth="1"/>
    <col min="16" max="16" width="14.140625" style="5" bestFit="1" customWidth="1"/>
    <col min="17" max="17" width="12.28515625" style="5" bestFit="1" customWidth="1"/>
    <col min="18" max="16384" width="9.140625" style="5"/>
  </cols>
  <sheetData>
    <row r="1" spans="1:20" ht="20.25" customHeight="1" x14ac:dyDescent="0.2">
      <c r="A1" s="106" t="s">
        <v>2</v>
      </c>
    </row>
    <row r="2" spans="1:20" ht="20.25" customHeight="1" x14ac:dyDescent="0.2">
      <c r="B2" s="453" t="s">
        <v>936</v>
      </c>
      <c r="C2" s="453"/>
      <c r="D2" s="453"/>
      <c r="E2" s="453"/>
      <c r="F2" s="453"/>
      <c r="G2" s="453"/>
      <c r="H2" s="453"/>
      <c r="I2" s="453"/>
      <c r="J2" s="453"/>
      <c r="K2" s="453"/>
      <c r="L2" s="453"/>
      <c r="M2" s="453"/>
      <c r="N2" s="453"/>
      <c r="O2" s="453"/>
      <c r="P2" s="453"/>
      <c r="Q2" s="453"/>
    </row>
    <row r="3" spans="1:20" ht="15" customHeight="1" x14ac:dyDescent="0.2">
      <c r="B3" s="453" t="s">
        <v>937</v>
      </c>
      <c r="C3" s="453"/>
      <c r="D3" s="453"/>
      <c r="E3" s="453"/>
      <c r="F3" s="453"/>
      <c r="G3" s="453"/>
      <c r="H3" s="453"/>
      <c r="I3" s="453"/>
      <c r="J3" s="453"/>
      <c r="K3" s="453"/>
      <c r="L3" s="453"/>
      <c r="M3" s="453"/>
      <c r="N3" s="453"/>
      <c r="O3" s="453"/>
      <c r="P3" s="453"/>
      <c r="Q3" s="453"/>
    </row>
    <row r="4" spans="1:20" s="18" customFormat="1" ht="6.75" customHeight="1" x14ac:dyDescent="0.2">
      <c r="B4" s="5"/>
      <c r="C4" s="5"/>
      <c r="D4" s="5"/>
      <c r="E4" s="5"/>
      <c r="F4" s="5"/>
      <c r="G4" s="5"/>
      <c r="H4" s="5"/>
      <c r="I4" s="5"/>
      <c r="J4" s="5"/>
      <c r="K4" s="5"/>
    </row>
    <row r="5" spans="1:20" s="18" customFormat="1" ht="15" customHeight="1" x14ac:dyDescent="0.2">
      <c r="B5" s="143" t="s">
        <v>253</v>
      </c>
      <c r="C5" s="5"/>
      <c r="D5" s="5"/>
      <c r="E5" s="5"/>
      <c r="F5" s="5"/>
      <c r="G5" s="5"/>
      <c r="H5" s="5"/>
      <c r="I5" s="5"/>
      <c r="J5" s="143" t="s">
        <v>254</v>
      </c>
      <c r="K5" s="5"/>
    </row>
    <row r="6" spans="1:20" s="18" customFormat="1" x14ac:dyDescent="0.2">
      <c r="B6" s="143" t="s">
        <v>251</v>
      </c>
      <c r="C6" s="5"/>
      <c r="D6" s="5"/>
      <c r="E6" s="5"/>
      <c r="F6" s="5"/>
      <c r="G6" s="5"/>
      <c r="H6" s="5"/>
      <c r="I6" s="5"/>
      <c r="J6" s="143" t="s">
        <v>250</v>
      </c>
      <c r="K6" s="5"/>
      <c r="L6" s="5"/>
      <c r="M6" s="5"/>
      <c r="N6" s="5"/>
      <c r="O6" s="5"/>
      <c r="P6" s="5"/>
      <c r="Q6" s="5"/>
      <c r="R6" s="5"/>
      <c r="S6" s="5"/>
      <c r="T6" s="5"/>
    </row>
    <row r="7" spans="1:20" s="18" customFormat="1" x14ac:dyDescent="0.2">
      <c r="B7" s="39" t="s">
        <v>6</v>
      </c>
      <c r="C7" s="5"/>
      <c r="D7" s="5"/>
      <c r="E7" s="5"/>
      <c r="F7" s="5"/>
      <c r="G7" s="5"/>
      <c r="H7" s="5"/>
      <c r="I7" s="5"/>
      <c r="J7" s="39" t="s">
        <v>6</v>
      </c>
      <c r="K7" s="5"/>
      <c r="L7" s="5"/>
      <c r="M7" s="5"/>
      <c r="N7" s="5"/>
      <c r="O7" s="5"/>
      <c r="P7" s="5"/>
      <c r="Q7" s="5"/>
      <c r="R7" s="5"/>
      <c r="S7" s="5"/>
      <c r="T7" s="5"/>
    </row>
    <row r="8" spans="1:20" s="18" customFormat="1" ht="19.5" customHeight="1" x14ac:dyDescent="0.2">
      <c r="B8" s="478" t="s">
        <v>133</v>
      </c>
      <c r="C8" s="478" t="s">
        <v>142</v>
      </c>
      <c r="D8" s="478" t="s">
        <v>238</v>
      </c>
      <c r="E8" s="478"/>
      <c r="F8" s="478"/>
      <c r="G8" s="478"/>
      <c r="H8" s="479"/>
      <c r="I8" s="5"/>
      <c r="J8" s="481" t="s">
        <v>133</v>
      </c>
      <c r="K8" s="478" t="s">
        <v>142</v>
      </c>
      <c r="L8" s="483" t="s">
        <v>157</v>
      </c>
      <c r="M8" s="484"/>
      <c r="N8" s="484"/>
      <c r="O8" s="484"/>
      <c r="P8" s="484"/>
      <c r="Q8" s="484"/>
      <c r="R8" s="5"/>
      <c r="S8" s="5"/>
      <c r="T8" s="5"/>
    </row>
    <row r="9" spans="1:20" s="18" customFormat="1" ht="19.5" customHeight="1" x14ac:dyDescent="0.2">
      <c r="B9" s="480"/>
      <c r="C9" s="480" t="s">
        <v>134</v>
      </c>
      <c r="D9" s="46" t="s">
        <v>245</v>
      </c>
      <c r="E9" s="46" t="s">
        <v>246</v>
      </c>
      <c r="F9" s="46" t="s">
        <v>247</v>
      </c>
      <c r="G9" s="46" t="s">
        <v>248</v>
      </c>
      <c r="H9" s="140" t="s">
        <v>249</v>
      </c>
      <c r="I9" s="5"/>
      <c r="J9" s="482"/>
      <c r="K9" s="480" t="s">
        <v>134</v>
      </c>
      <c r="L9" s="46" t="s">
        <v>239</v>
      </c>
      <c r="M9" s="46" t="s">
        <v>240</v>
      </c>
      <c r="N9" s="46" t="s">
        <v>241</v>
      </c>
      <c r="O9" s="46" t="s">
        <v>242</v>
      </c>
      <c r="P9" s="46" t="s">
        <v>243</v>
      </c>
      <c r="Q9" s="140" t="s">
        <v>244</v>
      </c>
      <c r="R9" s="5"/>
      <c r="S9" s="5"/>
      <c r="T9" s="5"/>
    </row>
    <row r="10" spans="1:20" s="18" customFormat="1" ht="19.5" customHeight="1" x14ac:dyDescent="0.2">
      <c r="B10" s="485" t="s">
        <v>131</v>
      </c>
      <c r="C10" s="473" t="s">
        <v>143</v>
      </c>
      <c r="D10" s="473" t="s">
        <v>135</v>
      </c>
      <c r="E10" s="473"/>
      <c r="F10" s="473"/>
      <c r="G10" s="473"/>
      <c r="H10" s="474"/>
      <c r="I10" s="5"/>
      <c r="J10" s="485" t="s">
        <v>131</v>
      </c>
      <c r="K10" s="473" t="s">
        <v>252</v>
      </c>
      <c r="L10" s="488" t="s">
        <v>137</v>
      </c>
      <c r="M10" s="489"/>
      <c r="N10" s="489"/>
      <c r="O10" s="489"/>
      <c r="P10" s="489"/>
      <c r="Q10" s="489"/>
      <c r="R10" s="5"/>
      <c r="S10" s="5"/>
      <c r="T10" s="5"/>
    </row>
    <row r="11" spans="1:20" s="18" customFormat="1" ht="19.5" customHeight="1" x14ac:dyDescent="0.2">
      <c r="B11" s="486"/>
      <c r="C11" s="487"/>
      <c r="D11" s="125" t="s">
        <v>245</v>
      </c>
      <c r="E11" s="125" t="s">
        <v>246</v>
      </c>
      <c r="F11" s="125" t="s">
        <v>247</v>
      </c>
      <c r="G11" s="125" t="s">
        <v>248</v>
      </c>
      <c r="H11" s="133" t="s">
        <v>249</v>
      </c>
      <c r="I11" s="5"/>
      <c r="J11" s="486"/>
      <c r="K11" s="487"/>
      <c r="L11" s="125" t="s">
        <v>132</v>
      </c>
      <c r="M11" s="125" t="s">
        <v>136</v>
      </c>
      <c r="N11" s="125" t="s">
        <v>138</v>
      </c>
      <c r="O11" s="125" t="s">
        <v>139</v>
      </c>
      <c r="P11" s="125" t="s">
        <v>140</v>
      </c>
      <c r="Q11" s="133" t="s">
        <v>141</v>
      </c>
    </row>
    <row r="12" spans="1:20" s="18" customFormat="1" ht="13.5" customHeight="1" x14ac:dyDescent="0.2">
      <c r="B12" s="134">
        <v>2010</v>
      </c>
      <c r="C12" s="126">
        <v>96.2</v>
      </c>
      <c r="D12" s="127">
        <v>96.2</v>
      </c>
      <c r="E12" s="127">
        <v>96.2</v>
      </c>
      <c r="F12" s="127">
        <v>96.2</v>
      </c>
      <c r="G12" s="127">
        <v>96.2</v>
      </c>
      <c r="H12" s="135">
        <v>96.2</v>
      </c>
      <c r="I12" s="5"/>
      <c r="J12" s="136">
        <v>2010</v>
      </c>
      <c r="K12" s="128">
        <v>96.2</v>
      </c>
      <c r="L12" s="127">
        <v>96.2</v>
      </c>
      <c r="M12" s="127">
        <v>96.2</v>
      </c>
      <c r="N12" s="127">
        <v>96.2</v>
      </c>
      <c r="O12" s="127">
        <v>96.2</v>
      </c>
      <c r="P12" s="127">
        <v>96.2</v>
      </c>
      <c r="Q12" s="135">
        <v>96.2</v>
      </c>
    </row>
    <row r="13" spans="1:20" s="18" customFormat="1" ht="13.5" customHeight="1" x14ac:dyDescent="0.2">
      <c r="B13" s="136">
        <v>2011</v>
      </c>
      <c r="C13" s="128">
        <v>111.1</v>
      </c>
      <c r="D13" s="129">
        <v>111.1</v>
      </c>
      <c r="E13" s="129">
        <v>111.1</v>
      </c>
      <c r="F13" s="129">
        <v>111.1</v>
      </c>
      <c r="G13" s="129">
        <v>111.1</v>
      </c>
      <c r="H13" s="137">
        <v>111.1</v>
      </c>
      <c r="I13" s="5"/>
      <c r="J13" s="136">
        <v>2011</v>
      </c>
      <c r="K13" s="128">
        <v>111.1</v>
      </c>
      <c r="L13" s="128">
        <v>111.1</v>
      </c>
      <c r="M13" s="128">
        <v>111.1</v>
      </c>
      <c r="N13" s="128">
        <v>111.1</v>
      </c>
      <c r="O13" s="129">
        <v>111.1</v>
      </c>
      <c r="P13" s="128">
        <v>111.1</v>
      </c>
      <c r="Q13" s="141">
        <v>111.1</v>
      </c>
    </row>
    <row r="14" spans="1:20" s="18" customFormat="1" ht="13.5" customHeight="1" x14ac:dyDescent="0.2">
      <c r="B14" s="136">
        <v>2012</v>
      </c>
      <c r="C14" s="128">
        <v>124.8</v>
      </c>
      <c r="D14" s="129">
        <v>124.8</v>
      </c>
      <c r="E14" s="129">
        <v>124.8</v>
      </c>
      <c r="F14" s="129">
        <v>124.8</v>
      </c>
      <c r="G14" s="129">
        <v>124.8</v>
      </c>
      <c r="H14" s="137">
        <v>124.8</v>
      </c>
      <c r="I14" s="5"/>
      <c r="J14" s="136">
        <v>2012</v>
      </c>
      <c r="K14" s="128">
        <v>124.8</v>
      </c>
      <c r="L14" s="129">
        <v>124.8</v>
      </c>
      <c r="M14" s="129">
        <v>124.8</v>
      </c>
      <c r="N14" s="129">
        <v>124.8</v>
      </c>
      <c r="O14" s="129">
        <v>124.8</v>
      </c>
      <c r="P14" s="129">
        <v>124.8</v>
      </c>
      <c r="Q14" s="137">
        <v>124.8</v>
      </c>
    </row>
    <row r="15" spans="1:20" s="18" customFormat="1" ht="13.5" customHeight="1" x14ac:dyDescent="0.2">
      <c r="B15" s="136">
        <v>2013</v>
      </c>
      <c r="C15" s="128">
        <v>128</v>
      </c>
      <c r="D15" s="129">
        <v>128</v>
      </c>
      <c r="E15" s="129">
        <v>128</v>
      </c>
      <c r="F15" s="129">
        <v>128</v>
      </c>
      <c r="G15" s="129">
        <v>128</v>
      </c>
      <c r="H15" s="137">
        <v>128</v>
      </c>
      <c r="I15" s="5"/>
      <c r="J15" s="136">
        <v>2013</v>
      </c>
      <c r="K15" s="128">
        <v>128</v>
      </c>
      <c r="L15" s="128">
        <v>128</v>
      </c>
      <c r="M15" s="128">
        <v>128</v>
      </c>
      <c r="N15" s="128">
        <v>128</v>
      </c>
      <c r="O15" s="129">
        <v>128</v>
      </c>
      <c r="P15" s="128">
        <v>128</v>
      </c>
      <c r="Q15" s="141">
        <v>128</v>
      </c>
    </row>
    <row r="16" spans="1:20" s="18" customFormat="1" ht="13.5" customHeight="1" x14ac:dyDescent="0.2">
      <c r="B16" s="136">
        <v>2014</v>
      </c>
      <c r="C16" s="128">
        <v>128.69999999999999</v>
      </c>
      <c r="D16" s="129">
        <v>128.69999999999999</v>
      </c>
      <c r="E16" s="129">
        <v>128.69999999999999</v>
      </c>
      <c r="F16" s="129">
        <v>128.69999999999999</v>
      </c>
      <c r="G16" s="129">
        <v>128.69999999999999</v>
      </c>
      <c r="H16" s="137">
        <v>128.69999999999999</v>
      </c>
      <c r="I16" s="5"/>
      <c r="J16" s="136">
        <v>2014</v>
      </c>
      <c r="K16" s="128">
        <v>128.69999999999999</v>
      </c>
      <c r="L16" s="129">
        <v>128.69999999999999</v>
      </c>
      <c r="M16" s="129">
        <v>128.69999999999999</v>
      </c>
      <c r="N16" s="129">
        <v>128.69999999999999</v>
      </c>
      <c r="O16" s="129">
        <v>128.69999999999999</v>
      </c>
      <c r="P16" s="129">
        <v>128.69999999999999</v>
      </c>
      <c r="Q16" s="137">
        <v>128.69999999999999</v>
      </c>
    </row>
    <row r="17" spans="2:20" s="18" customFormat="1" ht="13.5" customHeight="1" x14ac:dyDescent="0.2">
      <c r="B17" s="136">
        <v>2015</v>
      </c>
      <c r="C17" s="128">
        <v>127.4</v>
      </c>
      <c r="D17" s="129">
        <v>126.4</v>
      </c>
      <c r="E17" s="129">
        <v>127</v>
      </c>
      <c r="F17" s="129">
        <v>127.7</v>
      </c>
      <c r="G17" s="129">
        <v>128.30000000000001</v>
      </c>
      <c r="H17" s="137">
        <v>128.9</v>
      </c>
      <c r="I17" s="5"/>
      <c r="J17" s="136">
        <v>2015</v>
      </c>
      <c r="K17" s="128">
        <v>127.4</v>
      </c>
      <c r="L17" s="129">
        <v>128.1</v>
      </c>
      <c r="M17" s="129">
        <v>128.69999999999999</v>
      </c>
      <c r="N17" s="129">
        <v>129.30000000000001</v>
      </c>
      <c r="O17" s="129">
        <v>126.2</v>
      </c>
      <c r="P17" s="129">
        <v>125.6</v>
      </c>
      <c r="Q17" s="137">
        <v>125</v>
      </c>
    </row>
    <row r="18" spans="2:20" s="18" customFormat="1" ht="13.5" customHeight="1" x14ac:dyDescent="0.2">
      <c r="B18" s="136">
        <v>2016</v>
      </c>
      <c r="C18" s="128">
        <v>124.5</v>
      </c>
      <c r="D18" s="129">
        <v>122.5</v>
      </c>
      <c r="E18" s="129">
        <v>123.7</v>
      </c>
      <c r="F18" s="129">
        <v>124.9</v>
      </c>
      <c r="G18" s="129">
        <v>126.2</v>
      </c>
      <c r="H18" s="137">
        <v>127.4</v>
      </c>
      <c r="I18" s="5"/>
      <c r="J18" s="136">
        <v>2016</v>
      </c>
      <c r="K18" s="128">
        <v>124.5</v>
      </c>
      <c r="L18" s="129">
        <v>125.7</v>
      </c>
      <c r="M18" s="129">
        <v>127</v>
      </c>
      <c r="N18" s="129">
        <v>128.19999999999999</v>
      </c>
      <c r="O18" s="129">
        <v>122.1</v>
      </c>
      <c r="P18" s="129">
        <v>121</v>
      </c>
      <c r="Q18" s="137">
        <v>119.8</v>
      </c>
    </row>
    <row r="19" spans="2:20" s="18" customFormat="1" ht="13.5" customHeight="1" x14ac:dyDescent="0.2">
      <c r="B19" s="136">
        <v>2017</v>
      </c>
      <c r="C19" s="128">
        <v>122.6</v>
      </c>
      <c r="D19" s="129">
        <v>119.6</v>
      </c>
      <c r="E19" s="129">
        <v>121.4</v>
      </c>
      <c r="F19" s="129">
        <v>123.3</v>
      </c>
      <c r="G19" s="129">
        <v>125.1</v>
      </c>
      <c r="H19" s="137">
        <v>127</v>
      </c>
      <c r="I19" s="5"/>
      <c r="J19" s="136">
        <v>2017</v>
      </c>
      <c r="K19" s="128">
        <v>122.6</v>
      </c>
      <c r="L19" s="129">
        <v>124.4</v>
      </c>
      <c r="M19" s="129">
        <v>126.2</v>
      </c>
      <c r="N19" s="129">
        <v>128.1</v>
      </c>
      <c r="O19" s="129">
        <v>119.1</v>
      </c>
      <c r="P19" s="129">
        <v>117.4</v>
      </c>
      <c r="Q19" s="137">
        <v>115.8</v>
      </c>
    </row>
    <row r="20" spans="2:20" s="18" customFormat="1" ht="13.5" customHeight="1" x14ac:dyDescent="0.2">
      <c r="B20" s="136">
        <v>2018</v>
      </c>
      <c r="C20" s="128">
        <v>121.9</v>
      </c>
      <c r="D20" s="129">
        <v>117.9</v>
      </c>
      <c r="E20" s="129">
        <v>120.3</v>
      </c>
      <c r="F20" s="129">
        <v>122.8</v>
      </c>
      <c r="G20" s="129">
        <v>125.2</v>
      </c>
      <c r="H20" s="137">
        <v>127.7</v>
      </c>
      <c r="I20" s="5"/>
      <c r="J20" s="136">
        <v>2018</v>
      </c>
      <c r="K20" s="128">
        <v>121.9</v>
      </c>
      <c r="L20" s="128">
        <v>124.3</v>
      </c>
      <c r="M20" s="128">
        <v>126.8</v>
      </c>
      <c r="N20" s="128">
        <v>129.30000000000001</v>
      </c>
      <c r="O20" s="129">
        <v>117.3</v>
      </c>
      <c r="P20" s="128">
        <v>115.1</v>
      </c>
      <c r="Q20" s="141">
        <v>112.9</v>
      </c>
    </row>
    <row r="21" spans="2:20" s="18" customFormat="1" ht="13.5" customHeight="1" x14ac:dyDescent="0.2">
      <c r="B21" s="138">
        <v>2019</v>
      </c>
      <c r="C21" s="130">
        <v>121.5</v>
      </c>
      <c r="D21" s="131">
        <v>116.5</v>
      </c>
      <c r="E21" s="131">
        <v>119.5</v>
      </c>
      <c r="F21" s="131">
        <v>122.6</v>
      </c>
      <c r="G21" s="131">
        <v>125.7</v>
      </c>
      <c r="H21" s="139">
        <v>128.80000000000001</v>
      </c>
      <c r="I21" s="5"/>
      <c r="J21" s="138">
        <v>2019</v>
      </c>
      <c r="K21" s="130">
        <v>121.5</v>
      </c>
      <c r="L21" s="130">
        <v>124.6</v>
      </c>
      <c r="M21" s="130">
        <v>127.7</v>
      </c>
      <c r="N21" s="130">
        <v>130.9</v>
      </c>
      <c r="O21" s="131">
        <v>116</v>
      </c>
      <c r="P21" s="130">
        <v>113.2</v>
      </c>
      <c r="Q21" s="142">
        <v>110.5</v>
      </c>
    </row>
    <row r="22" spans="2:20" s="18" customFormat="1" ht="20.25" customHeight="1" x14ac:dyDescent="0.2">
      <c r="B22" s="458" t="s">
        <v>989</v>
      </c>
      <c r="C22" s="458"/>
      <c r="D22" s="458"/>
      <c r="E22" s="458"/>
      <c r="F22" s="458"/>
      <c r="G22" s="458"/>
      <c r="H22" s="458"/>
      <c r="I22" s="458"/>
      <c r="J22" s="458"/>
      <c r="K22" s="458"/>
      <c r="L22" s="458"/>
      <c r="M22" s="458"/>
      <c r="N22" s="458"/>
      <c r="O22" s="458"/>
      <c r="P22" s="458"/>
      <c r="Q22" s="458"/>
    </row>
    <row r="23" spans="2:20" ht="20.25" customHeight="1" x14ac:dyDescent="0.2">
      <c r="B23" s="458"/>
      <c r="C23" s="458"/>
      <c r="D23" s="458"/>
      <c r="E23" s="458"/>
      <c r="F23" s="458"/>
      <c r="G23" s="458"/>
      <c r="H23" s="458"/>
      <c r="I23" s="458"/>
      <c r="J23" s="458"/>
      <c r="K23" s="458"/>
      <c r="L23" s="458"/>
      <c r="M23" s="458"/>
      <c r="N23" s="458"/>
      <c r="O23" s="458"/>
      <c r="P23" s="458"/>
      <c r="Q23" s="458"/>
    </row>
    <row r="24" spans="2:20" ht="20.25" customHeight="1" x14ac:dyDescent="0.2">
      <c r="B24" s="458" t="s">
        <v>990</v>
      </c>
      <c r="C24" s="458"/>
      <c r="D24" s="458"/>
      <c r="E24" s="458"/>
      <c r="F24" s="458"/>
      <c r="G24" s="458"/>
      <c r="H24" s="458"/>
      <c r="I24" s="458"/>
      <c r="J24" s="458"/>
      <c r="K24" s="458"/>
      <c r="L24" s="458"/>
      <c r="M24" s="458"/>
      <c r="N24" s="458"/>
      <c r="O24" s="458"/>
      <c r="P24" s="458"/>
      <c r="Q24" s="458"/>
    </row>
    <row r="25" spans="2:20" ht="20.25" customHeight="1" x14ac:dyDescent="0.2">
      <c r="B25" s="458"/>
      <c r="C25" s="458"/>
      <c r="D25" s="458"/>
      <c r="E25" s="458"/>
      <c r="F25" s="458"/>
      <c r="G25" s="458"/>
      <c r="H25" s="458"/>
      <c r="I25" s="458"/>
      <c r="J25" s="458"/>
      <c r="K25" s="458"/>
      <c r="L25" s="458"/>
      <c r="M25" s="458"/>
      <c r="N25" s="458"/>
      <c r="O25" s="458"/>
      <c r="P25" s="458"/>
      <c r="Q25" s="458"/>
    </row>
    <row r="26" spans="2:20" x14ac:dyDescent="0.2">
      <c r="C26" s="132"/>
      <c r="D26" s="132"/>
      <c r="E26" s="132"/>
      <c r="F26" s="132"/>
      <c r="G26" s="132"/>
      <c r="H26" s="132"/>
      <c r="I26" s="132"/>
      <c r="J26" s="132"/>
      <c r="K26" s="132"/>
      <c r="L26" s="132"/>
      <c r="M26" s="132"/>
      <c r="N26" s="132"/>
      <c r="O26" s="132"/>
      <c r="P26" s="132"/>
      <c r="Q26" s="132"/>
    </row>
    <row r="27" spans="2:20" x14ac:dyDescent="0.2">
      <c r="C27" s="132"/>
      <c r="D27" s="132"/>
      <c r="E27" s="132"/>
      <c r="F27" s="132"/>
      <c r="G27" s="132"/>
      <c r="H27" s="132"/>
      <c r="I27" s="132"/>
      <c r="J27" s="132"/>
      <c r="K27" s="132"/>
      <c r="O27" s="132"/>
      <c r="P27" s="132"/>
      <c r="Q27" s="132"/>
      <c r="R27" s="132"/>
      <c r="S27" s="132"/>
      <c r="T27" s="132"/>
    </row>
    <row r="28" spans="2:20" x14ac:dyDescent="0.2">
      <c r="C28" s="132"/>
      <c r="G28" s="132"/>
      <c r="H28" s="132"/>
      <c r="I28" s="132"/>
      <c r="J28" s="132"/>
      <c r="K28" s="132"/>
      <c r="O28" s="132"/>
      <c r="P28" s="132"/>
      <c r="Q28" s="132"/>
      <c r="R28" s="132"/>
      <c r="S28" s="132"/>
      <c r="T28" s="132"/>
    </row>
    <row r="29" spans="2:20" x14ac:dyDescent="0.2">
      <c r="C29" s="132"/>
      <c r="G29" s="132"/>
      <c r="H29" s="132"/>
      <c r="I29" s="132"/>
      <c r="J29" s="132"/>
      <c r="K29" s="132"/>
      <c r="O29" s="132"/>
      <c r="P29" s="132"/>
      <c r="Q29" s="132"/>
      <c r="R29" s="132"/>
      <c r="S29" s="132"/>
      <c r="T29" s="132"/>
    </row>
    <row r="30" spans="2:20" x14ac:dyDescent="0.2">
      <c r="C30" s="132"/>
      <c r="G30" s="132"/>
      <c r="H30" s="132"/>
      <c r="I30" s="132"/>
      <c r="J30" s="132"/>
      <c r="K30" s="132"/>
      <c r="O30" s="132"/>
      <c r="P30" s="132"/>
      <c r="Q30" s="132"/>
      <c r="R30" s="132"/>
      <c r="S30" s="132"/>
      <c r="T30" s="132"/>
    </row>
    <row r="31" spans="2:20" x14ac:dyDescent="0.2">
      <c r="C31" s="132"/>
      <c r="G31" s="132"/>
      <c r="H31" s="132"/>
      <c r="I31" s="132"/>
      <c r="J31" s="132"/>
      <c r="K31" s="132"/>
      <c r="O31" s="132"/>
      <c r="P31" s="132"/>
      <c r="Q31" s="132"/>
      <c r="R31" s="132"/>
      <c r="S31" s="132"/>
      <c r="T31" s="132"/>
    </row>
    <row r="32" spans="2:20" x14ac:dyDescent="0.2">
      <c r="C32" s="132"/>
      <c r="G32" s="132"/>
      <c r="H32" s="132"/>
      <c r="I32" s="132"/>
      <c r="J32" s="132"/>
      <c r="K32" s="132"/>
      <c r="O32" s="132"/>
      <c r="P32" s="132"/>
      <c r="Q32" s="132"/>
      <c r="R32" s="132"/>
      <c r="S32" s="132"/>
      <c r="T32" s="132"/>
    </row>
    <row r="33" spans="4:20" x14ac:dyDescent="0.2">
      <c r="G33" s="132"/>
      <c r="H33" s="132"/>
      <c r="I33" s="132"/>
      <c r="J33" s="132"/>
      <c r="K33" s="132"/>
    </row>
    <row r="34" spans="4:20" x14ac:dyDescent="0.2">
      <c r="G34" s="132"/>
      <c r="H34" s="132"/>
      <c r="I34" s="132"/>
      <c r="J34" s="132"/>
      <c r="K34" s="132"/>
    </row>
    <row r="35" spans="4:20" x14ac:dyDescent="0.2">
      <c r="G35" s="132"/>
      <c r="H35" s="132"/>
      <c r="I35" s="132"/>
      <c r="J35" s="132"/>
      <c r="K35" s="132"/>
    </row>
    <row r="36" spans="4:20" x14ac:dyDescent="0.2">
      <c r="G36" s="132"/>
      <c r="H36" s="132"/>
      <c r="I36" s="132"/>
      <c r="J36" s="132"/>
      <c r="K36" s="132"/>
    </row>
    <row r="37" spans="4:20" x14ac:dyDescent="0.2">
      <c r="G37" s="132"/>
      <c r="H37" s="132"/>
      <c r="I37" s="132"/>
      <c r="J37" s="132"/>
      <c r="K37" s="132"/>
      <c r="O37" s="132"/>
      <c r="P37" s="132"/>
      <c r="Q37" s="132"/>
      <c r="R37" s="132"/>
      <c r="S37" s="132"/>
      <c r="T37" s="132"/>
    </row>
    <row r="38" spans="4:20" x14ac:dyDescent="0.2">
      <c r="D38" s="132"/>
      <c r="E38" s="132"/>
      <c r="F38" s="132"/>
      <c r="G38" s="132"/>
      <c r="H38" s="132"/>
      <c r="I38" s="132"/>
      <c r="J38" s="132"/>
      <c r="K38" s="132"/>
      <c r="O38" s="132"/>
      <c r="P38" s="132"/>
      <c r="Q38" s="132"/>
      <c r="R38" s="132"/>
      <c r="S38" s="132"/>
      <c r="T38" s="132"/>
    </row>
    <row r="39" spans="4:20" x14ac:dyDescent="0.2">
      <c r="G39" s="132"/>
      <c r="H39" s="132"/>
      <c r="I39" s="132"/>
      <c r="J39" s="132"/>
      <c r="K39" s="132"/>
      <c r="O39" s="132"/>
      <c r="P39" s="132"/>
      <c r="Q39" s="132"/>
      <c r="R39" s="132"/>
      <c r="S39" s="132"/>
      <c r="T39" s="132"/>
    </row>
    <row r="40" spans="4:20" x14ac:dyDescent="0.2">
      <c r="G40" s="132"/>
      <c r="H40" s="132"/>
      <c r="I40" s="132"/>
      <c r="J40" s="132"/>
      <c r="K40" s="132"/>
      <c r="O40" s="132"/>
      <c r="P40" s="132"/>
      <c r="Q40" s="132"/>
      <c r="R40" s="132"/>
      <c r="S40" s="132"/>
      <c r="T40" s="132"/>
    </row>
    <row r="41" spans="4:20" x14ac:dyDescent="0.2">
      <c r="G41" s="132"/>
      <c r="H41" s="132"/>
      <c r="I41" s="132"/>
      <c r="J41" s="132"/>
      <c r="K41" s="132"/>
      <c r="O41" s="132"/>
      <c r="P41" s="132"/>
      <c r="Q41" s="132"/>
      <c r="R41" s="132"/>
      <c r="S41" s="132"/>
      <c r="T41" s="132"/>
    </row>
    <row r="42" spans="4:20" x14ac:dyDescent="0.2">
      <c r="G42" s="132"/>
      <c r="H42" s="132"/>
      <c r="I42" s="132"/>
      <c r="J42" s="132"/>
      <c r="K42" s="132"/>
      <c r="O42" s="132"/>
      <c r="P42" s="132"/>
      <c r="Q42" s="132"/>
      <c r="R42" s="132"/>
      <c r="S42" s="132"/>
      <c r="T42" s="132"/>
    </row>
    <row r="43" spans="4:20" x14ac:dyDescent="0.2">
      <c r="G43" s="132"/>
      <c r="H43" s="132"/>
      <c r="I43" s="132"/>
      <c r="J43" s="132"/>
      <c r="K43" s="132"/>
      <c r="O43" s="132"/>
      <c r="P43" s="132"/>
      <c r="Q43" s="132"/>
      <c r="R43" s="132"/>
      <c r="S43" s="132"/>
      <c r="T43" s="132"/>
    </row>
    <row r="44" spans="4:20" x14ac:dyDescent="0.2">
      <c r="G44" s="132"/>
      <c r="H44" s="132"/>
      <c r="I44" s="132"/>
      <c r="J44" s="132"/>
      <c r="K44" s="132"/>
      <c r="O44" s="132"/>
      <c r="P44" s="132"/>
      <c r="Q44" s="132"/>
      <c r="R44" s="132"/>
      <c r="S44" s="132"/>
      <c r="T44" s="132"/>
    </row>
    <row r="45" spans="4:20" x14ac:dyDescent="0.2">
      <c r="G45" s="132"/>
      <c r="H45" s="132"/>
      <c r="I45" s="132"/>
      <c r="J45" s="132"/>
      <c r="K45" s="132"/>
      <c r="O45" s="132"/>
      <c r="P45" s="132"/>
      <c r="Q45" s="132"/>
      <c r="R45" s="132"/>
      <c r="S45" s="132"/>
      <c r="T45" s="132"/>
    </row>
    <row r="46" spans="4:20" x14ac:dyDescent="0.2">
      <c r="G46" s="132"/>
      <c r="H46" s="132"/>
      <c r="I46" s="132"/>
      <c r="J46" s="132"/>
      <c r="K46" s="132"/>
      <c r="O46" s="132"/>
      <c r="P46" s="132"/>
      <c r="Q46" s="132"/>
      <c r="R46" s="132"/>
      <c r="S46" s="132"/>
      <c r="T46" s="132"/>
    </row>
    <row r="47" spans="4:20" x14ac:dyDescent="0.2">
      <c r="G47" s="132"/>
      <c r="H47" s="132"/>
      <c r="I47" s="132"/>
      <c r="J47" s="132"/>
      <c r="K47" s="132"/>
    </row>
  </sheetData>
  <mergeCells count="16">
    <mergeCell ref="B24:Q25"/>
    <mergeCell ref="B3:Q3"/>
    <mergeCell ref="B2:Q2"/>
    <mergeCell ref="B22:Q23"/>
    <mergeCell ref="D8:H8"/>
    <mergeCell ref="B8:B9"/>
    <mergeCell ref="C8:C9"/>
    <mergeCell ref="J8:J9"/>
    <mergeCell ref="K8:K9"/>
    <mergeCell ref="L8:Q8"/>
    <mergeCell ref="B10:B11"/>
    <mergeCell ref="C10:C11"/>
    <mergeCell ref="D10:H10"/>
    <mergeCell ref="J10:J11"/>
    <mergeCell ref="K10:K11"/>
    <mergeCell ref="L10:Q10"/>
  </mergeCells>
  <hyperlinks>
    <hyperlink ref="A1" location="Índice!A1" display="Índic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showGridLines="0" zoomScale="93" zoomScaleNormal="93" workbookViewId="0"/>
  </sheetViews>
  <sheetFormatPr defaultRowHeight="15.75" x14ac:dyDescent="0.3"/>
  <cols>
    <col min="1" max="1" width="9.140625" style="14" customWidth="1"/>
    <col min="2" max="2" width="56.7109375" style="14" customWidth="1"/>
    <col min="3" max="7" width="9.140625" style="14"/>
    <col min="8" max="8" width="62" style="14" customWidth="1"/>
    <col min="9" max="16384" width="9.140625" style="14"/>
  </cols>
  <sheetData>
    <row r="1" spans="1:8" ht="19.5" customHeight="1" x14ac:dyDescent="0.3">
      <c r="A1" s="106" t="s">
        <v>2</v>
      </c>
    </row>
    <row r="2" spans="1:8" ht="19.5" customHeight="1" x14ac:dyDescent="0.3">
      <c r="A2" s="35"/>
      <c r="B2" s="453" t="s">
        <v>364</v>
      </c>
      <c r="C2" s="453"/>
      <c r="D2" s="453"/>
      <c r="E2" s="453"/>
      <c r="F2" s="453"/>
      <c r="G2" s="453"/>
      <c r="H2" s="453"/>
    </row>
    <row r="3" spans="1:8" x14ac:dyDescent="0.3">
      <c r="B3" s="453" t="s">
        <v>365</v>
      </c>
      <c r="C3" s="453"/>
      <c r="D3" s="453"/>
      <c r="E3" s="453"/>
      <c r="F3" s="453"/>
      <c r="G3" s="453"/>
      <c r="H3" s="453"/>
    </row>
    <row r="4" spans="1:8" x14ac:dyDescent="0.3">
      <c r="B4" s="39"/>
    </row>
    <row r="5" spans="1:8" x14ac:dyDescent="0.3">
      <c r="B5" s="143" t="s">
        <v>51</v>
      </c>
      <c r="H5" s="143" t="s">
        <v>52</v>
      </c>
    </row>
    <row r="6" spans="1:8" x14ac:dyDescent="0.3">
      <c r="B6" s="369" t="s">
        <v>6</v>
      </c>
      <c r="H6" s="5"/>
    </row>
    <row r="7" spans="1:8" s="15" customFormat="1" ht="24" customHeight="1" x14ac:dyDescent="0.25">
      <c r="B7" s="45"/>
      <c r="C7" s="46">
        <v>2014</v>
      </c>
      <c r="D7" s="46">
        <v>2015</v>
      </c>
      <c r="E7" s="46">
        <v>2016</v>
      </c>
      <c r="F7" s="46">
        <v>2017</v>
      </c>
      <c r="G7" s="46">
        <v>2018</v>
      </c>
      <c r="H7" s="45"/>
    </row>
    <row r="8" spans="1:8" s="15" customFormat="1" ht="17.25" customHeight="1" x14ac:dyDescent="0.2">
      <c r="B8" s="47" t="s">
        <v>53</v>
      </c>
      <c r="C8" s="48">
        <v>-3.8</v>
      </c>
      <c r="D8" s="48">
        <v>-2.8</v>
      </c>
      <c r="E8" s="48">
        <v>-3.3</v>
      </c>
      <c r="F8" s="48">
        <v>-3.2</v>
      </c>
      <c r="G8" s="48">
        <v>-3.2</v>
      </c>
      <c r="H8" s="47" t="s">
        <v>53</v>
      </c>
    </row>
    <row r="9" spans="1:8" x14ac:dyDescent="0.3">
      <c r="B9" s="44" t="s">
        <v>938</v>
      </c>
      <c r="C9" s="9">
        <v>-4.2</v>
      </c>
      <c r="D9" s="9">
        <v>-2.5</v>
      </c>
      <c r="E9" s="9">
        <v>-1.4</v>
      </c>
      <c r="F9" s="9">
        <v>-0.5</v>
      </c>
      <c r="G9" s="9">
        <v>0.4</v>
      </c>
      <c r="H9" s="44" t="s">
        <v>54</v>
      </c>
    </row>
    <row r="10" spans="1:8" x14ac:dyDescent="0.3">
      <c r="B10" s="491" t="s">
        <v>55</v>
      </c>
      <c r="C10" s="491"/>
      <c r="D10" s="491"/>
      <c r="E10" s="491"/>
      <c r="F10" s="491"/>
      <c r="G10" s="491"/>
      <c r="H10" s="491"/>
    </row>
    <row r="11" spans="1:8" x14ac:dyDescent="0.3">
      <c r="B11" s="490" t="s">
        <v>56</v>
      </c>
      <c r="C11" s="490"/>
      <c r="D11" s="490"/>
      <c r="E11" s="490"/>
      <c r="F11" s="490"/>
      <c r="G11" s="490"/>
      <c r="H11" s="490"/>
    </row>
    <row r="12" spans="1:8" x14ac:dyDescent="0.3">
      <c r="B12" s="18"/>
      <c r="C12" s="37"/>
      <c r="D12" s="37"/>
      <c r="E12" s="37"/>
      <c r="F12" s="37"/>
      <c r="G12" s="37"/>
      <c r="H12" s="5"/>
    </row>
    <row r="13" spans="1:8" x14ac:dyDescent="0.3">
      <c r="B13" s="143" t="s">
        <v>57</v>
      </c>
      <c r="C13" s="5"/>
      <c r="D13" s="5"/>
      <c r="E13" s="5"/>
      <c r="F13" s="5"/>
      <c r="G13" s="5"/>
      <c r="H13" s="143" t="s">
        <v>58</v>
      </c>
    </row>
    <row r="14" spans="1:8" x14ac:dyDescent="0.3">
      <c r="B14" s="369" t="s">
        <v>6</v>
      </c>
      <c r="C14" s="5"/>
      <c r="D14" s="5"/>
      <c r="E14" s="5"/>
      <c r="F14" s="5"/>
      <c r="G14" s="5"/>
      <c r="H14" s="143"/>
    </row>
    <row r="15" spans="1:8" ht="24" customHeight="1" x14ac:dyDescent="0.3">
      <c r="B15" s="45"/>
      <c r="C15" s="46">
        <f>D7</f>
        <v>2015</v>
      </c>
      <c r="D15" s="46">
        <f t="shared" ref="D15:F15" si="0">E7</f>
        <v>2016</v>
      </c>
      <c r="E15" s="46">
        <f t="shared" si="0"/>
        <v>2017</v>
      </c>
      <c r="F15" s="46">
        <f t="shared" si="0"/>
        <v>2018</v>
      </c>
      <c r="G15" s="46" t="s">
        <v>59</v>
      </c>
      <c r="H15" s="45"/>
    </row>
    <row r="16" spans="1:8" x14ac:dyDescent="0.3">
      <c r="B16" s="47" t="s">
        <v>60</v>
      </c>
      <c r="C16" s="48">
        <v>0.2</v>
      </c>
      <c r="D16" s="48">
        <v>0.2</v>
      </c>
      <c r="E16" s="48">
        <v>1.8</v>
      </c>
      <c r="F16" s="48">
        <v>2.5</v>
      </c>
      <c r="G16" s="48">
        <v>3.2</v>
      </c>
      <c r="H16" s="49" t="s">
        <v>991</v>
      </c>
    </row>
    <row r="17" spans="2:8" x14ac:dyDescent="0.3">
      <c r="B17" s="491" t="s">
        <v>61</v>
      </c>
      <c r="C17" s="491"/>
      <c r="D17" s="491"/>
      <c r="E17" s="491"/>
      <c r="F17" s="491"/>
      <c r="G17" s="491"/>
      <c r="H17" s="491"/>
    </row>
    <row r="18" spans="2:8" x14ac:dyDescent="0.3">
      <c r="B18" s="490" t="s">
        <v>62</v>
      </c>
      <c r="C18" s="490"/>
      <c r="D18" s="490"/>
      <c r="E18" s="490"/>
      <c r="F18" s="490"/>
      <c r="G18" s="490"/>
      <c r="H18" s="490"/>
    </row>
    <row r="19" spans="2:8" x14ac:dyDescent="0.3">
      <c r="B19" s="16"/>
      <c r="C19" s="17"/>
      <c r="D19" s="17"/>
      <c r="E19" s="17"/>
      <c r="F19" s="17"/>
      <c r="G19" s="17"/>
    </row>
    <row r="20" spans="2:8" x14ac:dyDescent="0.3">
      <c r="B20" s="16"/>
      <c r="C20" s="17"/>
      <c r="D20" s="17"/>
      <c r="E20" s="17"/>
      <c r="F20" s="17"/>
      <c r="G20" s="17"/>
    </row>
    <row r="21" spans="2:8" x14ac:dyDescent="0.3">
      <c r="B21" s="16"/>
      <c r="C21" s="17"/>
      <c r="D21" s="17"/>
      <c r="E21" s="17"/>
      <c r="F21" s="17"/>
      <c r="G21" s="17"/>
    </row>
    <row r="22" spans="2:8" x14ac:dyDescent="0.3">
      <c r="B22" s="16"/>
      <c r="C22" s="17"/>
      <c r="D22" s="17"/>
      <c r="E22" s="17"/>
      <c r="F22" s="17"/>
      <c r="G22" s="17"/>
    </row>
    <row r="23" spans="2:8" x14ac:dyDescent="0.3">
      <c r="B23" s="16"/>
      <c r="C23" s="17"/>
      <c r="D23" s="17"/>
      <c r="E23" s="17"/>
      <c r="F23" s="17"/>
      <c r="G23" s="17"/>
    </row>
    <row r="24" spans="2:8" x14ac:dyDescent="0.3">
      <c r="B24" s="16"/>
      <c r="C24" s="17"/>
      <c r="D24" s="17"/>
      <c r="E24" s="17"/>
      <c r="F24" s="17"/>
      <c r="G24" s="17"/>
    </row>
    <row r="25" spans="2:8" x14ac:dyDescent="0.3">
      <c r="B25" s="16"/>
      <c r="C25" s="17"/>
      <c r="D25" s="17"/>
      <c r="E25" s="17"/>
      <c r="F25" s="17"/>
      <c r="G25" s="17"/>
    </row>
    <row r="26" spans="2:8" x14ac:dyDescent="0.3">
      <c r="B26" s="16"/>
      <c r="C26" s="17"/>
      <c r="D26" s="17"/>
      <c r="E26" s="17"/>
      <c r="F26" s="17"/>
      <c r="G26" s="17"/>
    </row>
  </sheetData>
  <mergeCells count="6">
    <mergeCell ref="B18:H18"/>
    <mergeCell ref="B2:H2"/>
    <mergeCell ref="B3:H3"/>
    <mergeCell ref="B10:H10"/>
    <mergeCell ref="B11:H11"/>
    <mergeCell ref="B17:H17"/>
  </mergeCells>
  <hyperlinks>
    <hyperlink ref="A1" location="Índice!A1" display="Índice"/>
  </hyperlinks>
  <pageMargins left="0.70866141732283472" right="0.70866141732283472" top="0.74803149606299213" bottom="0.74803149606299213" header="0.31496062992125984" footer="0.31496062992125984"/>
  <pageSetup paperSize="9" scale="3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showGridLines="0" workbookViewId="0"/>
  </sheetViews>
  <sheetFormatPr defaultRowHeight="15" x14ac:dyDescent="0.25"/>
  <cols>
    <col min="2" max="2" width="24.42578125" customWidth="1"/>
    <col min="17" max="17" width="18.5703125" customWidth="1"/>
  </cols>
  <sheetData>
    <row r="1" spans="1:17" ht="16.5" x14ac:dyDescent="0.25">
      <c r="A1" s="51" t="s">
        <v>2</v>
      </c>
    </row>
    <row r="2" spans="1:17" x14ac:dyDescent="0.25">
      <c r="B2" s="453" t="s">
        <v>366</v>
      </c>
      <c r="C2" s="453"/>
      <c r="D2" s="453"/>
      <c r="E2" s="453"/>
      <c r="F2" s="453"/>
      <c r="G2" s="453"/>
      <c r="H2" s="453"/>
      <c r="I2" s="453"/>
      <c r="J2" s="453"/>
      <c r="K2" s="453"/>
      <c r="L2" s="453"/>
      <c r="M2" s="453"/>
      <c r="N2" s="453"/>
      <c r="O2" s="453"/>
      <c r="P2" s="453"/>
      <c r="Q2" s="453"/>
    </row>
    <row r="3" spans="1:17" x14ac:dyDescent="0.25">
      <c r="B3" s="453" t="s">
        <v>95</v>
      </c>
      <c r="C3" s="453"/>
      <c r="D3" s="453"/>
      <c r="E3" s="453"/>
      <c r="F3" s="453"/>
      <c r="G3" s="453"/>
      <c r="H3" s="453"/>
      <c r="I3" s="453"/>
      <c r="J3" s="453"/>
      <c r="K3" s="453"/>
      <c r="L3" s="453"/>
      <c r="M3" s="453"/>
      <c r="N3" s="453"/>
      <c r="O3" s="453"/>
      <c r="P3" s="453"/>
      <c r="Q3" s="453"/>
    </row>
    <row r="4" spans="1:17" x14ac:dyDescent="0.25">
      <c r="B4" s="39" t="s">
        <v>6</v>
      </c>
    </row>
    <row r="5" spans="1:17" ht="18.75" customHeight="1" x14ac:dyDescent="0.25">
      <c r="B5" s="52" t="s">
        <v>1</v>
      </c>
      <c r="C5" s="41">
        <v>2005</v>
      </c>
      <c r="D5" s="41">
        <v>2006</v>
      </c>
      <c r="E5" s="41">
        <v>2007</v>
      </c>
      <c r="F5" s="41">
        <v>2008</v>
      </c>
      <c r="G5" s="41">
        <v>2009</v>
      </c>
      <c r="H5" s="41">
        <v>2010</v>
      </c>
      <c r="I5" s="41">
        <v>2011</v>
      </c>
      <c r="J5" s="41">
        <v>2012</v>
      </c>
      <c r="K5" s="41">
        <v>2013</v>
      </c>
      <c r="L5" s="41">
        <v>2014</v>
      </c>
      <c r="M5" s="41">
        <v>2015</v>
      </c>
      <c r="N5" s="41">
        <v>2016</v>
      </c>
      <c r="O5" s="41">
        <v>2017</v>
      </c>
      <c r="P5" s="41">
        <v>2018</v>
      </c>
      <c r="Q5" s="42" t="s">
        <v>5</v>
      </c>
    </row>
    <row r="6" spans="1:17" ht="18.75" customHeight="1" x14ac:dyDescent="0.25">
      <c r="B6" s="43" t="s">
        <v>939</v>
      </c>
      <c r="C6" s="9">
        <v>67.400000000000006</v>
      </c>
      <c r="D6" s="9">
        <v>69.2</v>
      </c>
      <c r="E6" s="9">
        <v>68.400000000000006</v>
      </c>
      <c r="F6" s="9">
        <v>71.7</v>
      </c>
      <c r="G6" s="36">
        <v>83.6</v>
      </c>
      <c r="H6" s="9">
        <v>96.2</v>
      </c>
      <c r="I6" s="9">
        <v>111.1</v>
      </c>
      <c r="J6" s="9">
        <v>124.8</v>
      </c>
      <c r="K6" s="9">
        <v>128</v>
      </c>
      <c r="L6" s="9">
        <v>127.5</v>
      </c>
      <c r="M6" s="9">
        <v>125.7</v>
      </c>
      <c r="N6" s="9">
        <v>122.7</v>
      </c>
      <c r="O6" s="9">
        <v>117.9</v>
      </c>
      <c r="P6" s="36">
        <v>114</v>
      </c>
      <c r="Q6" s="10" t="s">
        <v>63</v>
      </c>
    </row>
    <row r="7" spans="1:17" ht="18.75" customHeight="1" x14ac:dyDescent="0.25">
      <c r="B7" s="40" t="s">
        <v>53</v>
      </c>
      <c r="C7" s="9">
        <v>67.400000000000006</v>
      </c>
      <c r="D7" s="9">
        <v>69.2</v>
      </c>
      <c r="E7" s="9">
        <v>68.400000000000006</v>
      </c>
      <c r="F7" s="9">
        <v>71.7</v>
      </c>
      <c r="G7" s="36">
        <v>83.6</v>
      </c>
      <c r="H7" s="9">
        <v>96.2</v>
      </c>
      <c r="I7" s="9">
        <v>111.1</v>
      </c>
      <c r="J7" s="9">
        <v>124.8</v>
      </c>
      <c r="K7" s="10">
        <v>128</v>
      </c>
      <c r="L7" s="10">
        <v>128.69999999999999</v>
      </c>
      <c r="M7" s="10">
        <v>127.4</v>
      </c>
      <c r="N7" s="10">
        <v>124.5</v>
      </c>
      <c r="O7" s="10">
        <v>122.6</v>
      </c>
      <c r="P7" s="11">
        <v>121.9</v>
      </c>
      <c r="Q7" s="10" t="s">
        <v>53</v>
      </c>
    </row>
    <row r="8" spans="1:17" ht="13.5" customHeight="1" x14ac:dyDescent="0.25">
      <c r="B8" s="492" t="s">
        <v>64</v>
      </c>
      <c r="C8" s="492"/>
      <c r="D8" s="492"/>
      <c r="E8" s="492"/>
      <c r="F8" s="492"/>
      <c r="G8" s="492"/>
      <c r="H8" s="492"/>
      <c r="I8" s="492"/>
      <c r="J8" s="492"/>
      <c r="K8" s="492"/>
      <c r="L8" s="492"/>
      <c r="M8" s="492"/>
      <c r="N8" s="492"/>
      <c r="O8" s="492"/>
      <c r="P8" s="492"/>
      <c r="Q8" s="492"/>
    </row>
    <row r="9" spans="1:17" ht="13.5" customHeight="1" x14ac:dyDescent="0.25">
      <c r="B9" s="39" t="s">
        <v>280</v>
      </c>
    </row>
  </sheetData>
  <mergeCells count="3">
    <mergeCell ref="B2:Q2"/>
    <mergeCell ref="B3:Q3"/>
    <mergeCell ref="B8:Q8"/>
  </mergeCells>
  <hyperlinks>
    <hyperlink ref="A1" location="Índice!A1" display="Índic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heetViews>
  <sheetFormatPr defaultRowHeight="15" x14ac:dyDescent="0.25"/>
  <cols>
    <col min="1" max="1" width="9.140625" style="186"/>
    <col min="2" max="2" width="19.7109375" style="186" customWidth="1"/>
    <col min="3" max="5" width="9.140625" style="186" customWidth="1"/>
    <col min="6" max="6" width="10.28515625" style="186" customWidth="1"/>
    <col min="7" max="7" width="9.140625" style="186" customWidth="1"/>
    <col min="8" max="8" width="17.7109375" style="186" bestFit="1" customWidth="1"/>
    <col min="9" max="12" width="9.140625" style="186"/>
    <col min="13" max="13" width="12.85546875" style="186" bestFit="1" customWidth="1"/>
    <col min="14" max="16384" width="9.140625" style="186"/>
  </cols>
  <sheetData>
    <row r="1" spans="1:12" ht="15.75" x14ac:dyDescent="0.25">
      <c r="A1" s="106" t="s">
        <v>2</v>
      </c>
    </row>
    <row r="2" spans="1:12" ht="15" customHeight="1" x14ac:dyDescent="0.25">
      <c r="B2" s="446" t="s">
        <v>525</v>
      </c>
      <c r="C2" s="446"/>
      <c r="D2" s="446"/>
      <c r="E2" s="446"/>
      <c r="F2" s="446"/>
      <c r="G2" s="446"/>
      <c r="H2" s="446"/>
    </row>
    <row r="3" spans="1:12" ht="15" customHeight="1" x14ac:dyDescent="0.25">
      <c r="B3" s="446" t="s">
        <v>341</v>
      </c>
      <c r="C3" s="446"/>
      <c r="D3" s="446"/>
      <c r="E3" s="446"/>
      <c r="F3" s="446"/>
      <c r="G3" s="446"/>
      <c r="H3" s="446"/>
    </row>
    <row r="4" spans="1:12" x14ac:dyDescent="0.25">
      <c r="B4" s="39" t="s">
        <v>6</v>
      </c>
      <c r="L4" s="187"/>
    </row>
    <row r="5" spans="1:12" ht="38.25" x14ac:dyDescent="0.25">
      <c r="B5" s="239"/>
      <c r="C5" s="239">
        <v>2012</v>
      </c>
      <c r="D5" s="239">
        <v>2013</v>
      </c>
      <c r="E5" s="241" t="s">
        <v>524</v>
      </c>
      <c r="F5" s="241" t="s">
        <v>523</v>
      </c>
      <c r="G5" s="240" t="s">
        <v>522</v>
      </c>
      <c r="H5" s="239"/>
      <c r="L5" s="187"/>
    </row>
    <row r="6" spans="1:12" ht="38.25" x14ac:dyDescent="0.25">
      <c r="B6" s="236"/>
      <c r="C6" s="236">
        <v>2012</v>
      </c>
      <c r="D6" s="236">
        <v>2013</v>
      </c>
      <c r="E6" s="238" t="s">
        <v>521</v>
      </c>
      <c r="F6" s="238" t="s">
        <v>520</v>
      </c>
      <c r="G6" s="237" t="s">
        <v>519</v>
      </c>
      <c r="H6" s="236"/>
      <c r="L6" s="187"/>
    </row>
    <row r="7" spans="1:12" x14ac:dyDescent="0.25">
      <c r="B7" s="5" t="s">
        <v>518</v>
      </c>
      <c r="C7" s="214">
        <v>3.4</v>
      </c>
      <c r="D7" s="214">
        <v>3.3</v>
      </c>
      <c r="E7" s="214">
        <v>3.7</v>
      </c>
      <c r="F7" s="214">
        <v>3.3</v>
      </c>
      <c r="G7" s="385">
        <v>100</v>
      </c>
      <c r="H7" s="5" t="s">
        <v>517</v>
      </c>
      <c r="L7" s="187"/>
    </row>
    <row r="8" spans="1:12" x14ac:dyDescent="0.25">
      <c r="B8" s="5"/>
      <c r="C8" s="214"/>
      <c r="D8" s="214"/>
      <c r="E8" s="214"/>
      <c r="F8" s="214"/>
      <c r="G8" s="385"/>
      <c r="H8" s="5"/>
      <c r="L8" s="187"/>
    </row>
    <row r="9" spans="1:12" x14ac:dyDescent="0.25">
      <c r="B9" s="235" t="s">
        <v>516</v>
      </c>
      <c r="C9" s="214">
        <v>1.2</v>
      </c>
      <c r="D9" s="214">
        <v>1.4</v>
      </c>
      <c r="E9" s="214">
        <v>2.2000000000000002</v>
      </c>
      <c r="F9" s="214">
        <v>1.8</v>
      </c>
      <c r="G9" s="385">
        <v>61</v>
      </c>
      <c r="H9" s="5" t="s">
        <v>515</v>
      </c>
      <c r="L9" s="187"/>
    </row>
    <row r="10" spans="1:12" x14ac:dyDescent="0.25">
      <c r="B10" s="235" t="s">
        <v>514</v>
      </c>
      <c r="C10" s="214">
        <v>2.2999999999999998</v>
      </c>
      <c r="D10" s="214">
        <v>2.2000000000000002</v>
      </c>
      <c r="E10" s="214">
        <v>2.8</v>
      </c>
      <c r="F10" s="214">
        <v>2.4</v>
      </c>
      <c r="G10" s="385">
        <v>22</v>
      </c>
      <c r="H10" s="5" t="s">
        <v>513</v>
      </c>
      <c r="L10" s="187"/>
    </row>
    <row r="11" spans="1:12" x14ac:dyDescent="0.25">
      <c r="B11" s="5" t="s">
        <v>512</v>
      </c>
      <c r="C11" s="214">
        <v>1.5</v>
      </c>
      <c r="D11" s="214">
        <v>1.5</v>
      </c>
      <c r="E11" s="214">
        <v>1.7</v>
      </c>
      <c r="F11" s="214">
        <v>0.1</v>
      </c>
      <c r="G11" s="385">
        <v>6</v>
      </c>
      <c r="H11" s="5" t="s">
        <v>511</v>
      </c>
      <c r="L11" s="187"/>
    </row>
    <row r="12" spans="1:12" x14ac:dyDescent="0.25">
      <c r="B12" s="5" t="s">
        <v>510</v>
      </c>
      <c r="C12" s="214">
        <v>0.9</v>
      </c>
      <c r="D12" s="214">
        <v>0.5</v>
      </c>
      <c r="E12" s="214">
        <v>1.6</v>
      </c>
      <c r="F12" s="214">
        <v>1.5</v>
      </c>
      <c r="G12" s="385">
        <v>5</v>
      </c>
      <c r="H12" s="5" t="s">
        <v>509</v>
      </c>
      <c r="L12" s="187"/>
    </row>
    <row r="13" spans="1:12" x14ac:dyDescent="0.25">
      <c r="B13" s="5" t="s">
        <v>508</v>
      </c>
      <c r="C13" s="214">
        <v>0.3</v>
      </c>
      <c r="D13" s="214">
        <v>0.3</v>
      </c>
      <c r="E13" s="214">
        <v>0.9</v>
      </c>
      <c r="F13" s="214">
        <v>0.4</v>
      </c>
      <c r="G13" s="385">
        <v>4</v>
      </c>
      <c r="H13" s="5" t="s">
        <v>507</v>
      </c>
      <c r="L13" s="187"/>
    </row>
    <row r="14" spans="1:12" x14ac:dyDescent="0.25">
      <c r="B14" s="235" t="s">
        <v>531</v>
      </c>
      <c r="C14" s="214">
        <v>0.3</v>
      </c>
      <c r="D14" s="214">
        <v>1.7</v>
      </c>
      <c r="E14" s="214">
        <v>2.4</v>
      </c>
      <c r="F14" s="214">
        <v>2.6</v>
      </c>
      <c r="G14" s="385">
        <v>4</v>
      </c>
      <c r="H14" s="5" t="s">
        <v>506</v>
      </c>
      <c r="L14" s="187"/>
    </row>
    <row r="15" spans="1:12" x14ac:dyDescent="0.25">
      <c r="B15" s="5" t="s">
        <v>505</v>
      </c>
      <c r="C15" s="214">
        <v>-2.4</v>
      </c>
      <c r="D15" s="214">
        <v>-1.9</v>
      </c>
      <c r="E15" s="214">
        <v>0.6</v>
      </c>
      <c r="F15" s="214">
        <v>-0.4</v>
      </c>
      <c r="G15" s="385">
        <v>3</v>
      </c>
      <c r="H15" s="5" t="s">
        <v>504</v>
      </c>
      <c r="L15" s="187"/>
    </row>
    <row r="16" spans="1:12" x14ac:dyDescent="0.25">
      <c r="B16" s="5" t="s">
        <v>503</v>
      </c>
      <c r="C16" s="214">
        <v>-1.6</v>
      </c>
      <c r="D16" s="214">
        <v>-1.2</v>
      </c>
      <c r="E16" s="214">
        <v>0.6</v>
      </c>
      <c r="F16" s="214">
        <v>1.4</v>
      </c>
      <c r="G16" s="385">
        <v>2</v>
      </c>
      <c r="H16" s="5" t="s">
        <v>502</v>
      </c>
      <c r="L16" s="187"/>
    </row>
    <row r="17" spans="2:12" x14ac:dyDescent="0.25">
      <c r="B17" s="235" t="s">
        <v>501</v>
      </c>
      <c r="C17" s="214">
        <v>-0.7</v>
      </c>
      <c r="D17" s="214">
        <v>-0.4</v>
      </c>
      <c r="E17" s="214">
        <v>1</v>
      </c>
      <c r="F17" s="214">
        <v>0.8</v>
      </c>
      <c r="G17" s="385">
        <v>17</v>
      </c>
      <c r="H17" s="5" t="s">
        <v>500</v>
      </c>
      <c r="L17" s="187"/>
    </row>
    <row r="18" spans="2:12" x14ac:dyDescent="0.25">
      <c r="B18" s="5"/>
      <c r="C18" s="214"/>
      <c r="D18" s="214"/>
      <c r="E18" s="214"/>
      <c r="F18" s="214"/>
      <c r="G18" s="385"/>
      <c r="H18" s="5"/>
      <c r="L18" s="187"/>
    </row>
    <row r="19" spans="2:12" x14ac:dyDescent="0.25">
      <c r="B19" s="235" t="s">
        <v>499</v>
      </c>
      <c r="C19" s="214">
        <v>5.0999999999999996</v>
      </c>
      <c r="D19" s="214">
        <v>4.7</v>
      </c>
      <c r="E19" s="214">
        <v>5.0999999999999996</v>
      </c>
      <c r="F19" s="214">
        <v>4.4000000000000004</v>
      </c>
      <c r="G19" s="385">
        <v>39</v>
      </c>
      <c r="H19" s="5" t="s">
        <v>498</v>
      </c>
      <c r="L19" s="187"/>
    </row>
    <row r="20" spans="2:12" x14ac:dyDescent="0.25">
      <c r="B20" s="5" t="s">
        <v>497</v>
      </c>
      <c r="C20" s="214">
        <v>7.7</v>
      </c>
      <c r="D20" s="214">
        <v>7.7</v>
      </c>
      <c r="E20" s="214">
        <v>7.5</v>
      </c>
      <c r="F20" s="214">
        <v>7.4</v>
      </c>
      <c r="G20" s="385">
        <v>13</v>
      </c>
      <c r="H20" s="5" t="s">
        <v>497</v>
      </c>
      <c r="L20" s="187"/>
    </row>
    <row r="21" spans="2:12" x14ac:dyDescent="0.25">
      <c r="B21" s="5" t="s">
        <v>496</v>
      </c>
      <c r="C21" s="214">
        <v>1</v>
      </c>
      <c r="D21" s="214">
        <v>2.5</v>
      </c>
      <c r="E21" s="214">
        <v>2.2999999999999998</v>
      </c>
      <c r="F21" s="214">
        <v>0.1</v>
      </c>
      <c r="G21" s="385">
        <v>3</v>
      </c>
      <c r="H21" s="5" t="s">
        <v>495</v>
      </c>
      <c r="L21" s="187"/>
    </row>
    <row r="22" spans="2:12" x14ac:dyDescent="0.25">
      <c r="B22" s="5" t="s">
        <v>494</v>
      </c>
      <c r="C22" s="214">
        <v>3.4</v>
      </c>
      <c r="D22" s="214">
        <v>1.3</v>
      </c>
      <c r="E22" s="214">
        <v>2</v>
      </c>
      <c r="F22" s="214">
        <v>0.6</v>
      </c>
      <c r="G22" s="385">
        <v>3</v>
      </c>
      <c r="H22" s="5" t="s">
        <v>493</v>
      </c>
      <c r="L22" s="187"/>
    </row>
    <row r="23" spans="2:12" x14ac:dyDescent="0.25">
      <c r="B23" s="5" t="s">
        <v>492</v>
      </c>
      <c r="C23" s="214">
        <v>4.7</v>
      </c>
      <c r="D23" s="214">
        <v>5</v>
      </c>
      <c r="E23" s="214">
        <v>5.4</v>
      </c>
      <c r="F23" s="214">
        <v>5.8</v>
      </c>
      <c r="G23" s="385">
        <v>3</v>
      </c>
      <c r="H23" s="5" t="s">
        <v>491</v>
      </c>
      <c r="L23" s="187"/>
    </row>
    <row r="24" spans="2:12" x14ac:dyDescent="0.25">
      <c r="B24" s="234" t="s">
        <v>490</v>
      </c>
      <c r="C24" s="225"/>
      <c r="D24" s="225"/>
      <c r="E24" s="225"/>
      <c r="F24" s="225"/>
      <c r="G24" s="225"/>
      <c r="H24" s="225"/>
    </row>
    <row r="25" spans="2:12" x14ac:dyDescent="0.25">
      <c r="B25" s="233" t="s">
        <v>489</v>
      </c>
      <c r="C25" s="226"/>
      <c r="D25" s="226"/>
      <c r="E25" s="226"/>
      <c r="F25" s="226"/>
      <c r="G25" s="226"/>
      <c r="H25" s="226"/>
    </row>
    <row r="26" spans="2:12" x14ac:dyDescent="0.25">
      <c r="C26" s="218"/>
      <c r="D26" s="218"/>
      <c r="E26" s="218"/>
      <c r="F26" s="218"/>
      <c r="G26" s="218"/>
      <c r="H26" s="218"/>
    </row>
    <row r="27" spans="2:12" x14ac:dyDescent="0.25">
      <c r="C27" s="218"/>
      <c r="D27" s="218"/>
      <c r="E27" s="218"/>
      <c r="F27" s="218"/>
      <c r="G27" s="218"/>
      <c r="H27" s="218"/>
    </row>
    <row r="28" spans="2:12" x14ac:dyDescent="0.25">
      <c r="C28" s="218"/>
      <c r="D28" s="218"/>
      <c r="E28" s="218"/>
      <c r="F28" s="218"/>
      <c r="G28" s="218"/>
      <c r="H28" s="218"/>
    </row>
    <row r="29" spans="2:12" x14ac:dyDescent="0.25">
      <c r="C29" s="218"/>
      <c r="D29" s="218"/>
      <c r="E29" s="218"/>
      <c r="F29" s="218"/>
      <c r="G29" s="218"/>
      <c r="H29" s="218"/>
    </row>
    <row r="30" spans="2:12" x14ac:dyDescent="0.25">
      <c r="C30" s="218"/>
      <c r="D30" s="218"/>
      <c r="E30" s="218"/>
      <c r="F30" s="218"/>
      <c r="G30" s="218"/>
      <c r="H30" s="218"/>
    </row>
    <row r="33" ht="29.25" customHeight="1" x14ac:dyDescent="0.25"/>
    <row r="34" ht="28.5" customHeight="1" x14ac:dyDescent="0.25"/>
  </sheetData>
  <mergeCells count="2">
    <mergeCell ref="B2:H2"/>
    <mergeCell ref="B3:H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25"/>
  <sheetViews>
    <sheetView showGridLines="0" zoomScaleNormal="100" workbookViewId="0"/>
  </sheetViews>
  <sheetFormatPr defaultRowHeight="15" x14ac:dyDescent="0.25"/>
  <cols>
    <col min="1" max="1" width="9.140625" style="186"/>
    <col min="2" max="2" width="26.85546875" style="186" customWidth="1"/>
    <col min="3" max="62" width="5" style="242" customWidth="1"/>
    <col min="63" max="63" width="23.5703125" style="186" bestFit="1" customWidth="1"/>
    <col min="64" max="16384" width="9.140625" style="186"/>
  </cols>
  <sheetData>
    <row r="1" spans="1:63" ht="15.75" x14ac:dyDescent="0.25">
      <c r="A1" s="106" t="s">
        <v>2</v>
      </c>
    </row>
    <row r="2" spans="1:63" ht="15" customHeight="1" x14ac:dyDescent="0.25">
      <c r="B2" s="446" t="s">
        <v>998</v>
      </c>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row>
    <row r="3" spans="1:63" ht="15" customHeight="1" x14ac:dyDescent="0.25">
      <c r="B3" s="446" t="s">
        <v>557</v>
      </c>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446"/>
      <c r="AC3" s="446"/>
      <c r="AD3" s="446"/>
      <c r="AE3" s="446"/>
      <c r="AF3" s="446"/>
      <c r="AG3" s="446"/>
      <c r="AH3" s="446"/>
      <c r="AI3" s="446"/>
      <c r="AJ3" s="446"/>
      <c r="AK3" s="446"/>
      <c r="AL3" s="446"/>
      <c r="AM3" s="446"/>
      <c r="AN3" s="446"/>
      <c r="AO3" s="446"/>
      <c r="AP3" s="446"/>
      <c r="AQ3" s="446"/>
      <c r="AR3" s="446"/>
      <c r="AS3" s="446"/>
      <c r="AT3" s="446"/>
      <c r="AU3" s="446"/>
      <c r="AV3" s="446"/>
      <c r="AW3" s="446"/>
      <c r="AX3" s="446"/>
      <c r="AY3" s="446"/>
      <c r="AZ3" s="446"/>
      <c r="BA3" s="446"/>
      <c r="BB3" s="446"/>
      <c r="BC3" s="446"/>
      <c r="BD3" s="446"/>
      <c r="BE3" s="446"/>
      <c r="BF3" s="446"/>
      <c r="BG3" s="446"/>
      <c r="BH3" s="446"/>
      <c r="BI3" s="446"/>
      <c r="BJ3" s="446"/>
      <c r="BK3" s="446"/>
    </row>
    <row r="4" spans="1:63" x14ac:dyDescent="0.25">
      <c r="B4" s="39" t="s">
        <v>6</v>
      </c>
      <c r="M4" s="251"/>
      <c r="R4" s="251"/>
      <c r="V4" s="251"/>
    </row>
    <row r="5" spans="1:63" x14ac:dyDescent="0.25">
      <c r="B5" s="247"/>
      <c r="C5" s="493" t="s">
        <v>549</v>
      </c>
      <c r="D5" s="494"/>
      <c r="E5" s="494"/>
      <c r="F5" s="494"/>
      <c r="G5" s="494"/>
      <c r="H5" s="494"/>
      <c r="I5" s="494"/>
      <c r="J5" s="494"/>
      <c r="K5" s="494"/>
      <c r="L5" s="494"/>
      <c r="M5" s="494"/>
      <c r="N5" s="494"/>
      <c r="O5" s="493" t="s">
        <v>548</v>
      </c>
      <c r="P5" s="494"/>
      <c r="Q5" s="494"/>
      <c r="R5" s="494"/>
      <c r="S5" s="494"/>
      <c r="T5" s="494"/>
      <c r="U5" s="494"/>
      <c r="V5" s="494"/>
      <c r="W5" s="494"/>
      <c r="X5" s="494"/>
      <c r="Y5" s="494"/>
      <c r="Z5" s="494"/>
      <c r="AA5" s="493" t="s">
        <v>547</v>
      </c>
      <c r="AB5" s="494"/>
      <c r="AC5" s="494"/>
      <c r="AD5" s="494"/>
      <c r="AE5" s="494"/>
      <c r="AF5" s="494"/>
      <c r="AG5" s="494"/>
      <c r="AH5" s="494"/>
      <c r="AI5" s="494"/>
      <c r="AJ5" s="494"/>
      <c r="AK5" s="494"/>
      <c r="AL5" s="494"/>
      <c r="AM5" s="493" t="s">
        <v>546</v>
      </c>
      <c r="AN5" s="494"/>
      <c r="AO5" s="494"/>
      <c r="AP5" s="494"/>
      <c r="AQ5" s="494"/>
      <c r="AR5" s="494"/>
      <c r="AS5" s="494"/>
      <c r="AT5" s="494"/>
      <c r="AU5" s="494"/>
      <c r="AV5" s="494"/>
      <c r="AW5" s="494"/>
      <c r="AX5" s="494"/>
      <c r="AY5" s="494" t="s">
        <v>545</v>
      </c>
      <c r="AZ5" s="494"/>
      <c r="BA5" s="494"/>
      <c r="BB5" s="494"/>
      <c r="BC5" s="494"/>
      <c r="BD5" s="494"/>
      <c r="BE5" s="494"/>
      <c r="BF5" s="494"/>
      <c r="BG5" s="494"/>
      <c r="BH5" s="494"/>
      <c r="BI5" s="494"/>
      <c r="BJ5" s="495"/>
      <c r="BK5" s="250"/>
    </row>
    <row r="6" spans="1:63" x14ac:dyDescent="0.25">
      <c r="B6" s="247"/>
      <c r="C6" s="248" t="s">
        <v>544</v>
      </c>
      <c r="D6" s="248" t="s">
        <v>556</v>
      </c>
      <c r="E6" s="248" t="s">
        <v>542</v>
      </c>
      <c r="F6" s="248" t="s">
        <v>555</v>
      </c>
      <c r="G6" s="248" t="s">
        <v>554</v>
      </c>
      <c r="H6" s="248" t="s">
        <v>539</v>
      </c>
      <c r="I6" s="248" t="s">
        <v>538</v>
      </c>
      <c r="J6" s="248" t="s">
        <v>553</v>
      </c>
      <c r="K6" s="248" t="s">
        <v>552</v>
      </c>
      <c r="L6" s="248" t="s">
        <v>551</v>
      </c>
      <c r="M6" s="248" t="s">
        <v>534</v>
      </c>
      <c r="N6" s="249" t="s">
        <v>550</v>
      </c>
      <c r="O6" s="248" t="s">
        <v>544</v>
      </c>
      <c r="P6" s="248" t="s">
        <v>556</v>
      </c>
      <c r="Q6" s="248" t="s">
        <v>542</v>
      </c>
      <c r="R6" s="248" t="s">
        <v>555</v>
      </c>
      <c r="S6" s="248" t="s">
        <v>554</v>
      </c>
      <c r="T6" s="248" t="s">
        <v>539</v>
      </c>
      <c r="U6" s="248" t="s">
        <v>538</v>
      </c>
      <c r="V6" s="248" t="s">
        <v>553</v>
      </c>
      <c r="W6" s="248" t="s">
        <v>552</v>
      </c>
      <c r="X6" s="248" t="s">
        <v>551</v>
      </c>
      <c r="Y6" s="248" t="s">
        <v>534</v>
      </c>
      <c r="Z6" s="249" t="s">
        <v>550</v>
      </c>
      <c r="AA6" s="248" t="s">
        <v>544</v>
      </c>
      <c r="AB6" s="248" t="s">
        <v>556</v>
      </c>
      <c r="AC6" s="248" t="s">
        <v>542</v>
      </c>
      <c r="AD6" s="248" t="s">
        <v>555</v>
      </c>
      <c r="AE6" s="248" t="s">
        <v>554</v>
      </c>
      <c r="AF6" s="248" t="s">
        <v>539</v>
      </c>
      <c r="AG6" s="248" t="s">
        <v>538</v>
      </c>
      <c r="AH6" s="248" t="s">
        <v>553</v>
      </c>
      <c r="AI6" s="248" t="s">
        <v>552</v>
      </c>
      <c r="AJ6" s="248" t="s">
        <v>551</v>
      </c>
      <c r="AK6" s="248" t="s">
        <v>534</v>
      </c>
      <c r="AL6" s="249" t="s">
        <v>550</v>
      </c>
      <c r="AM6" s="248" t="s">
        <v>544</v>
      </c>
      <c r="AN6" s="248" t="s">
        <v>556</v>
      </c>
      <c r="AO6" s="248" t="s">
        <v>542</v>
      </c>
      <c r="AP6" s="248" t="s">
        <v>555</v>
      </c>
      <c r="AQ6" s="248" t="s">
        <v>554</v>
      </c>
      <c r="AR6" s="248" t="s">
        <v>539</v>
      </c>
      <c r="AS6" s="248" t="s">
        <v>538</v>
      </c>
      <c r="AT6" s="248" t="s">
        <v>553</v>
      </c>
      <c r="AU6" s="248" t="s">
        <v>552</v>
      </c>
      <c r="AV6" s="248" t="s">
        <v>551</v>
      </c>
      <c r="AW6" s="248" t="s">
        <v>534</v>
      </c>
      <c r="AX6" s="249" t="s">
        <v>550</v>
      </c>
      <c r="AY6" s="248" t="s">
        <v>544</v>
      </c>
      <c r="AZ6" s="248" t="s">
        <v>556</v>
      </c>
      <c r="BA6" s="248" t="s">
        <v>542</v>
      </c>
      <c r="BB6" s="248" t="s">
        <v>555</v>
      </c>
      <c r="BC6" s="248" t="s">
        <v>554</v>
      </c>
      <c r="BD6" s="248" t="s">
        <v>539</v>
      </c>
      <c r="BE6" s="248" t="s">
        <v>538</v>
      </c>
      <c r="BF6" s="248" t="s">
        <v>553</v>
      </c>
      <c r="BG6" s="248" t="s">
        <v>552</v>
      </c>
      <c r="BH6" s="248" t="s">
        <v>551</v>
      </c>
      <c r="BI6" s="248" t="s">
        <v>534</v>
      </c>
      <c r="BJ6" s="249" t="s">
        <v>550</v>
      </c>
      <c r="BK6" s="247"/>
    </row>
    <row r="7" spans="1:63" x14ac:dyDescent="0.25">
      <c r="B7" s="247"/>
      <c r="C7" s="493" t="s">
        <v>549</v>
      </c>
      <c r="D7" s="494"/>
      <c r="E7" s="494"/>
      <c r="F7" s="494"/>
      <c r="G7" s="494"/>
      <c r="H7" s="494"/>
      <c r="I7" s="494"/>
      <c r="J7" s="494"/>
      <c r="K7" s="494"/>
      <c r="L7" s="494"/>
      <c r="M7" s="494"/>
      <c r="N7" s="494"/>
      <c r="O7" s="493" t="s">
        <v>548</v>
      </c>
      <c r="P7" s="494"/>
      <c r="Q7" s="494"/>
      <c r="R7" s="494"/>
      <c r="S7" s="494"/>
      <c r="T7" s="494"/>
      <c r="U7" s="494"/>
      <c r="V7" s="494"/>
      <c r="W7" s="494"/>
      <c r="X7" s="494"/>
      <c r="Y7" s="494"/>
      <c r="Z7" s="494"/>
      <c r="AA7" s="493" t="s">
        <v>547</v>
      </c>
      <c r="AB7" s="494"/>
      <c r="AC7" s="494"/>
      <c r="AD7" s="494"/>
      <c r="AE7" s="494"/>
      <c r="AF7" s="494"/>
      <c r="AG7" s="494"/>
      <c r="AH7" s="494"/>
      <c r="AI7" s="494"/>
      <c r="AJ7" s="494"/>
      <c r="AK7" s="494"/>
      <c r="AL7" s="494"/>
      <c r="AM7" s="493" t="s">
        <v>546</v>
      </c>
      <c r="AN7" s="494"/>
      <c r="AO7" s="494"/>
      <c r="AP7" s="494"/>
      <c r="AQ7" s="494"/>
      <c r="AR7" s="494"/>
      <c r="AS7" s="494"/>
      <c r="AT7" s="494"/>
      <c r="AU7" s="494"/>
      <c r="AV7" s="494"/>
      <c r="AW7" s="494"/>
      <c r="AX7" s="494"/>
      <c r="AY7" s="494" t="s">
        <v>545</v>
      </c>
      <c r="AZ7" s="494"/>
      <c r="BA7" s="494"/>
      <c r="BB7" s="494"/>
      <c r="BC7" s="494"/>
      <c r="BD7" s="494"/>
      <c r="BE7" s="494"/>
      <c r="BF7" s="494"/>
      <c r="BG7" s="494"/>
      <c r="BH7" s="494"/>
      <c r="BI7" s="494"/>
      <c r="BJ7" s="495"/>
      <c r="BK7" s="250"/>
    </row>
    <row r="8" spans="1:63" x14ac:dyDescent="0.25">
      <c r="B8" s="247"/>
      <c r="C8" s="248" t="s">
        <v>544</v>
      </c>
      <c r="D8" s="248" t="s">
        <v>543</v>
      </c>
      <c r="E8" s="248" t="s">
        <v>542</v>
      </c>
      <c r="F8" s="248" t="s">
        <v>541</v>
      </c>
      <c r="G8" s="248" t="s">
        <v>540</v>
      </c>
      <c r="H8" s="248" t="s">
        <v>539</v>
      </c>
      <c r="I8" s="248" t="s">
        <v>538</v>
      </c>
      <c r="J8" s="248" t="s">
        <v>537</v>
      </c>
      <c r="K8" s="248" t="s">
        <v>536</v>
      </c>
      <c r="L8" s="248" t="s">
        <v>535</v>
      </c>
      <c r="M8" s="248" t="s">
        <v>534</v>
      </c>
      <c r="N8" s="249" t="s">
        <v>533</v>
      </c>
      <c r="O8" s="248" t="s">
        <v>544</v>
      </c>
      <c r="P8" s="248" t="s">
        <v>543</v>
      </c>
      <c r="Q8" s="248" t="s">
        <v>542</v>
      </c>
      <c r="R8" s="248" t="s">
        <v>541</v>
      </c>
      <c r="S8" s="248" t="s">
        <v>540</v>
      </c>
      <c r="T8" s="248" t="s">
        <v>539</v>
      </c>
      <c r="U8" s="248" t="s">
        <v>538</v>
      </c>
      <c r="V8" s="248" t="s">
        <v>537</v>
      </c>
      <c r="W8" s="248" t="s">
        <v>536</v>
      </c>
      <c r="X8" s="248" t="s">
        <v>535</v>
      </c>
      <c r="Y8" s="248" t="s">
        <v>534</v>
      </c>
      <c r="Z8" s="249" t="s">
        <v>533</v>
      </c>
      <c r="AA8" s="248" t="s">
        <v>544</v>
      </c>
      <c r="AB8" s="248" t="s">
        <v>543</v>
      </c>
      <c r="AC8" s="248" t="s">
        <v>542</v>
      </c>
      <c r="AD8" s="248" t="s">
        <v>541</v>
      </c>
      <c r="AE8" s="248" t="s">
        <v>540</v>
      </c>
      <c r="AF8" s="248" t="s">
        <v>539</v>
      </c>
      <c r="AG8" s="248" t="s">
        <v>538</v>
      </c>
      <c r="AH8" s="248" t="s">
        <v>537</v>
      </c>
      <c r="AI8" s="248" t="s">
        <v>536</v>
      </c>
      <c r="AJ8" s="248" t="s">
        <v>535</v>
      </c>
      <c r="AK8" s="248" t="s">
        <v>534</v>
      </c>
      <c r="AL8" s="249" t="s">
        <v>533</v>
      </c>
      <c r="AM8" s="248" t="s">
        <v>544</v>
      </c>
      <c r="AN8" s="248" t="s">
        <v>543</v>
      </c>
      <c r="AO8" s="248" t="s">
        <v>542</v>
      </c>
      <c r="AP8" s="248" t="s">
        <v>541</v>
      </c>
      <c r="AQ8" s="248" t="s">
        <v>540</v>
      </c>
      <c r="AR8" s="248" t="s">
        <v>539</v>
      </c>
      <c r="AS8" s="248" t="s">
        <v>538</v>
      </c>
      <c r="AT8" s="248" t="s">
        <v>537</v>
      </c>
      <c r="AU8" s="248" t="s">
        <v>536</v>
      </c>
      <c r="AV8" s="248" t="s">
        <v>535</v>
      </c>
      <c r="AW8" s="248" t="s">
        <v>534</v>
      </c>
      <c r="AX8" s="249" t="s">
        <v>533</v>
      </c>
      <c r="AY8" s="248" t="s">
        <v>544</v>
      </c>
      <c r="AZ8" s="248" t="s">
        <v>543</v>
      </c>
      <c r="BA8" s="248" t="s">
        <v>542</v>
      </c>
      <c r="BB8" s="248" t="s">
        <v>541</v>
      </c>
      <c r="BC8" s="248" t="s">
        <v>540</v>
      </c>
      <c r="BD8" s="248" t="s">
        <v>539</v>
      </c>
      <c r="BE8" s="248" t="s">
        <v>538</v>
      </c>
      <c r="BF8" s="248" t="s">
        <v>537</v>
      </c>
      <c r="BG8" s="248" t="s">
        <v>536</v>
      </c>
      <c r="BH8" s="248" t="s">
        <v>535</v>
      </c>
      <c r="BI8" s="248" t="s">
        <v>534</v>
      </c>
      <c r="BJ8" s="248" t="s">
        <v>533</v>
      </c>
      <c r="BK8" s="247"/>
    </row>
    <row r="9" spans="1:63" x14ac:dyDescent="0.25">
      <c r="B9" s="5" t="s">
        <v>532</v>
      </c>
      <c r="C9" s="168">
        <v>0.3</v>
      </c>
      <c r="D9" s="168">
        <v>0.3</v>
      </c>
      <c r="E9" s="168">
        <v>0.3</v>
      </c>
      <c r="F9" s="168">
        <v>0.4</v>
      </c>
      <c r="G9" s="168">
        <v>0.6</v>
      </c>
      <c r="H9" s="168">
        <v>0.7</v>
      </c>
      <c r="I9" s="168">
        <v>0.9</v>
      </c>
      <c r="J9" s="168">
        <v>1</v>
      </c>
      <c r="K9" s="168">
        <v>1.2</v>
      </c>
      <c r="L9" s="168">
        <v>1.4</v>
      </c>
      <c r="M9" s="168">
        <v>1.5</v>
      </c>
      <c r="N9" s="168">
        <v>1.6</v>
      </c>
      <c r="O9" s="168">
        <v>1.7</v>
      </c>
      <c r="P9" s="168">
        <v>1.9</v>
      </c>
      <c r="Q9" s="168">
        <v>2</v>
      </c>
      <c r="R9" s="168">
        <v>2.1</v>
      </c>
      <c r="S9" s="168">
        <v>2.1</v>
      </c>
      <c r="T9" s="168">
        <v>2.2000000000000002</v>
      </c>
      <c r="U9" s="168">
        <v>2.2999999999999998</v>
      </c>
      <c r="V9" s="168">
        <v>2.4</v>
      </c>
      <c r="W9" s="168">
        <v>2.5</v>
      </c>
      <c r="X9" s="168">
        <v>2.6</v>
      </c>
      <c r="Y9" s="168">
        <v>2.7</v>
      </c>
      <c r="Z9" s="168">
        <v>2.7</v>
      </c>
      <c r="AA9" s="168">
        <v>2.7</v>
      </c>
      <c r="AB9" s="168">
        <v>2.8</v>
      </c>
      <c r="AC9" s="168">
        <v>2.8</v>
      </c>
      <c r="AD9" s="168">
        <v>2.7</v>
      </c>
      <c r="AE9" s="168">
        <v>2.7</v>
      </c>
      <c r="AF9" s="168">
        <v>2.7</v>
      </c>
      <c r="AG9" s="168">
        <v>2.7</v>
      </c>
      <c r="AH9" s="168">
        <v>2.7</v>
      </c>
      <c r="AI9" s="168">
        <v>2.7</v>
      </c>
      <c r="AJ9" s="168">
        <v>2.6</v>
      </c>
      <c r="AK9" s="168">
        <v>2.5</v>
      </c>
      <c r="AL9" s="168">
        <v>2.5</v>
      </c>
      <c r="AM9" s="168">
        <v>2.4</v>
      </c>
      <c r="AN9" s="168">
        <v>2.4</v>
      </c>
      <c r="AO9" s="168">
        <v>2.2999999999999998</v>
      </c>
      <c r="AP9" s="168">
        <v>2.2000000000000002</v>
      </c>
      <c r="AQ9" s="168">
        <v>2.1</v>
      </c>
      <c r="AR9" s="168">
        <v>2</v>
      </c>
      <c r="AS9" s="168">
        <v>2</v>
      </c>
      <c r="AT9" s="168">
        <v>1.8</v>
      </c>
      <c r="AU9" s="168">
        <v>1.7</v>
      </c>
      <c r="AV9" s="168">
        <v>1.6</v>
      </c>
      <c r="AW9" s="168">
        <v>1.5</v>
      </c>
      <c r="AX9" s="168">
        <v>1.3</v>
      </c>
      <c r="AY9" s="168">
        <v>1.2</v>
      </c>
      <c r="AZ9" s="168">
        <v>1.2</v>
      </c>
      <c r="BA9" s="168">
        <v>1</v>
      </c>
      <c r="BB9" s="168">
        <v>1</v>
      </c>
      <c r="BC9" s="168">
        <v>0.9</v>
      </c>
      <c r="BD9" s="168">
        <v>0.8</v>
      </c>
      <c r="BE9" s="168">
        <v>0.7</v>
      </c>
      <c r="BF9" s="168">
        <v>0.7</v>
      </c>
      <c r="BG9" s="168">
        <v>0.6</v>
      </c>
      <c r="BH9" s="168">
        <v>0.6</v>
      </c>
      <c r="BI9" s="168">
        <v>0.5</v>
      </c>
      <c r="BJ9" s="168">
        <v>0.4</v>
      </c>
      <c r="BK9" s="5" t="s">
        <v>500</v>
      </c>
    </row>
    <row r="10" spans="1:63" x14ac:dyDescent="0.25">
      <c r="B10" s="5" t="s">
        <v>531</v>
      </c>
      <c r="C10" s="168">
        <v>2.2000000000000002</v>
      </c>
      <c r="D10" s="168">
        <v>2.2000000000000002</v>
      </c>
      <c r="E10" s="168">
        <v>2.2000000000000002</v>
      </c>
      <c r="F10" s="168">
        <v>2.4</v>
      </c>
      <c r="G10" s="168">
        <v>2.5</v>
      </c>
      <c r="H10" s="168">
        <v>2.6</v>
      </c>
      <c r="I10" s="168">
        <v>2.7</v>
      </c>
      <c r="J10" s="168">
        <v>2.8</v>
      </c>
      <c r="K10" s="168">
        <v>3</v>
      </c>
      <c r="L10" s="168">
        <v>3.1</v>
      </c>
      <c r="M10" s="168">
        <v>3.2</v>
      </c>
      <c r="N10" s="168">
        <v>3.3</v>
      </c>
      <c r="O10" s="168">
        <v>3.3</v>
      </c>
      <c r="P10" s="168">
        <v>3.5</v>
      </c>
      <c r="Q10" s="168">
        <v>3.5</v>
      </c>
      <c r="R10" s="168">
        <v>3.6</v>
      </c>
      <c r="S10" s="168">
        <v>3.7</v>
      </c>
      <c r="T10" s="168">
        <v>3.7</v>
      </c>
      <c r="U10" s="168">
        <v>3.9</v>
      </c>
      <c r="V10" s="168">
        <v>4</v>
      </c>
      <c r="W10" s="168">
        <v>4.0999999999999996</v>
      </c>
      <c r="X10" s="168">
        <v>4.3</v>
      </c>
      <c r="Y10" s="168">
        <v>4.4000000000000004</v>
      </c>
      <c r="Z10" s="168">
        <v>4.5</v>
      </c>
      <c r="AA10" s="168">
        <v>4.4000000000000004</v>
      </c>
      <c r="AB10" s="168">
        <v>4.4000000000000004</v>
      </c>
      <c r="AC10" s="168">
        <v>4.3</v>
      </c>
      <c r="AD10" s="168">
        <v>4.2</v>
      </c>
      <c r="AE10" s="168">
        <v>4</v>
      </c>
      <c r="AF10" s="168">
        <v>3.9</v>
      </c>
      <c r="AG10" s="168">
        <v>3.7</v>
      </c>
      <c r="AH10" s="168">
        <v>3.6</v>
      </c>
      <c r="AI10" s="168">
        <v>3.3</v>
      </c>
      <c r="AJ10" s="168">
        <v>3.1</v>
      </c>
      <c r="AK10" s="168">
        <v>3</v>
      </c>
      <c r="AL10" s="168">
        <v>2.8</v>
      </c>
      <c r="AM10" s="168">
        <v>2.8</v>
      </c>
      <c r="AN10" s="168">
        <v>2.7</v>
      </c>
      <c r="AO10" s="168">
        <v>2.7</v>
      </c>
      <c r="AP10" s="168">
        <v>2.6</v>
      </c>
      <c r="AQ10" s="168">
        <v>2.6</v>
      </c>
      <c r="AR10" s="168">
        <v>2.6</v>
      </c>
      <c r="AS10" s="168">
        <v>2.7</v>
      </c>
      <c r="AT10" s="168">
        <v>2.7</v>
      </c>
      <c r="AU10" s="168">
        <v>2.7</v>
      </c>
      <c r="AV10" s="168">
        <v>2.7</v>
      </c>
      <c r="AW10" s="168">
        <v>2.6</v>
      </c>
      <c r="AX10" s="168">
        <v>2.6</v>
      </c>
      <c r="AY10" s="168">
        <v>2.5</v>
      </c>
      <c r="AZ10" s="168">
        <v>2.4</v>
      </c>
      <c r="BA10" s="168">
        <v>2.2999999999999998</v>
      </c>
      <c r="BB10" s="168">
        <v>2.2000000000000002</v>
      </c>
      <c r="BC10" s="168">
        <v>2.1</v>
      </c>
      <c r="BD10" s="168">
        <v>2.1</v>
      </c>
      <c r="BE10" s="168">
        <v>2</v>
      </c>
      <c r="BF10" s="168">
        <v>1.9</v>
      </c>
      <c r="BG10" s="168">
        <v>1.8</v>
      </c>
      <c r="BH10" s="168">
        <v>1.7</v>
      </c>
      <c r="BI10" s="168">
        <v>1.6</v>
      </c>
      <c r="BJ10" s="168">
        <v>1.5</v>
      </c>
      <c r="BK10" s="5" t="s">
        <v>506</v>
      </c>
    </row>
    <row r="11" spans="1:63" x14ac:dyDescent="0.25">
      <c r="B11" s="5" t="s">
        <v>510</v>
      </c>
      <c r="C11" s="168">
        <v>0.2</v>
      </c>
      <c r="D11" s="168">
        <v>0.2</v>
      </c>
      <c r="E11" s="168">
        <v>0.2</v>
      </c>
      <c r="F11" s="168">
        <v>0.3</v>
      </c>
      <c r="G11" s="168">
        <v>0.4</v>
      </c>
      <c r="H11" s="168">
        <v>0.4</v>
      </c>
      <c r="I11" s="168">
        <v>0.6</v>
      </c>
      <c r="J11" s="168">
        <v>0.7</v>
      </c>
      <c r="K11" s="168">
        <v>0.8</v>
      </c>
      <c r="L11" s="168">
        <v>1</v>
      </c>
      <c r="M11" s="168">
        <v>1.1000000000000001</v>
      </c>
      <c r="N11" s="168">
        <v>1.2</v>
      </c>
      <c r="O11" s="168">
        <v>1.3</v>
      </c>
      <c r="P11" s="168">
        <v>1.4</v>
      </c>
      <c r="Q11" s="168">
        <v>1.5</v>
      </c>
      <c r="R11" s="168">
        <v>1.6</v>
      </c>
      <c r="S11" s="168">
        <v>1.7</v>
      </c>
      <c r="T11" s="168">
        <v>1.9</v>
      </c>
      <c r="U11" s="168">
        <v>2</v>
      </c>
      <c r="V11" s="168">
        <v>2.1</v>
      </c>
      <c r="W11" s="168">
        <v>2.2000000000000002</v>
      </c>
      <c r="X11" s="168">
        <v>2.4</v>
      </c>
      <c r="Y11" s="168">
        <v>2.4</v>
      </c>
      <c r="Z11" s="168">
        <v>2.5</v>
      </c>
      <c r="AA11" s="168">
        <v>2.5</v>
      </c>
      <c r="AB11" s="168">
        <v>2.5</v>
      </c>
      <c r="AC11" s="168">
        <v>2.5</v>
      </c>
      <c r="AD11" s="168">
        <v>2.5</v>
      </c>
      <c r="AE11" s="168">
        <v>2.5</v>
      </c>
      <c r="AF11" s="168">
        <v>2.4</v>
      </c>
      <c r="AG11" s="168">
        <v>2.4</v>
      </c>
      <c r="AH11" s="168">
        <v>2.4</v>
      </c>
      <c r="AI11" s="168">
        <v>2.2999999999999998</v>
      </c>
      <c r="AJ11" s="168">
        <v>2.2000000000000002</v>
      </c>
      <c r="AK11" s="168">
        <v>2.2000000000000002</v>
      </c>
      <c r="AL11" s="168">
        <v>2.1</v>
      </c>
      <c r="AM11" s="168">
        <v>2.1</v>
      </c>
      <c r="AN11" s="168">
        <v>2</v>
      </c>
      <c r="AO11" s="168">
        <v>2</v>
      </c>
      <c r="AP11" s="168">
        <v>1.9</v>
      </c>
      <c r="AQ11" s="168">
        <v>1.9</v>
      </c>
      <c r="AR11" s="168">
        <v>1.8</v>
      </c>
      <c r="AS11" s="168">
        <v>1.9</v>
      </c>
      <c r="AT11" s="168">
        <v>1.8</v>
      </c>
      <c r="AU11" s="168">
        <v>1.8</v>
      </c>
      <c r="AV11" s="168">
        <v>1.7</v>
      </c>
      <c r="AW11" s="168">
        <v>1.7</v>
      </c>
      <c r="AX11" s="168">
        <v>1.6</v>
      </c>
      <c r="AY11" s="168">
        <v>1.5</v>
      </c>
      <c r="AZ11" s="168">
        <v>1.5</v>
      </c>
      <c r="BA11" s="168">
        <v>1.4</v>
      </c>
      <c r="BB11" s="168">
        <v>1.4</v>
      </c>
      <c r="BC11" s="168">
        <v>1.3</v>
      </c>
      <c r="BD11" s="168">
        <v>1.2</v>
      </c>
      <c r="BE11" s="168">
        <v>1.1000000000000001</v>
      </c>
      <c r="BF11" s="168">
        <v>1.1000000000000001</v>
      </c>
      <c r="BG11" s="168">
        <v>1</v>
      </c>
      <c r="BH11" s="168">
        <v>1</v>
      </c>
      <c r="BI11" s="168">
        <v>0.9</v>
      </c>
      <c r="BJ11" s="168">
        <v>0.8</v>
      </c>
      <c r="BK11" s="5" t="s">
        <v>509</v>
      </c>
    </row>
    <row r="12" spans="1:63" x14ac:dyDescent="0.25">
      <c r="B12" s="5" t="s">
        <v>503</v>
      </c>
      <c r="C12" s="168">
        <v>-0.2</v>
      </c>
      <c r="D12" s="168">
        <v>-0.3</v>
      </c>
      <c r="E12" s="168">
        <v>0</v>
      </c>
      <c r="F12" s="168">
        <v>0.2</v>
      </c>
      <c r="G12" s="168">
        <v>0.4</v>
      </c>
      <c r="H12" s="168">
        <v>0.7</v>
      </c>
      <c r="I12" s="168">
        <v>1</v>
      </c>
      <c r="J12" s="168">
        <v>1.2</v>
      </c>
      <c r="K12" s="168">
        <v>1.5</v>
      </c>
      <c r="L12" s="168">
        <v>1.7</v>
      </c>
      <c r="M12" s="168">
        <v>1.9</v>
      </c>
      <c r="N12" s="168">
        <v>2</v>
      </c>
      <c r="O12" s="168">
        <v>2.2000000000000002</v>
      </c>
      <c r="P12" s="168">
        <v>2.5</v>
      </c>
      <c r="Q12" s="168">
        <v>2.5</v>
      </c>
      <c r="R12" s="168">
        <v>2.6</v>
      </c>
      <c r="S12" s="168">
        <v>2.7</v>
      </c>
      <c r="T12" s="168">
        <v>2.8</v>
      </c>
      <c r="U12" s="168">
        <v>2.9</v>
      </c>
      <c r="V12" s="168">
        <v>3</v>
      </c>
      <c r="W12" s="168">
        <v>3</v>
      </c>
      <c r="X12" s="168">
        <v>3</v>
      </c>
      <c r="Y12" s="168">
        <v>3.1</v>
      </c>
      <c r="Z12" s="168">
        <v>3.1</v>
      </c>
      <c r="AA12" s="168">
        <v>3</v>
      </c>
      <c r="AB12" s="168">
        <v>2.8</v>
      </c>
      <c r="AC12" s="168">
        <v>2.7</v>
      </c>
      <c r="AD12" s="168">
        <v>2.6</v>
      </c>
      <c r="AE12" s="168">
        <v>2.5</v>
      </c>
      <c r="AF12" s="168">
        <v>2.4</v>
      </c>
      <c r="AG12" s="168">
        <v>2.2999999999999998</v>
      </c>
      <c r="AH12" s="168">
        <v>2.2999999999999998</v>
      </c>
      <c r="AI12" s="168">
        <v>2.2999999999999998</v>
      </c>
      <c r="AJ12" s="168">
        <v>2.4</v>
      </c>
      <c r="AK12" s="168">
        <v>2.4</v>
      </c>
      <c r="AL12" s="168">
        <v>2.4</v>
      </c>
      <c r="AM12" s="168">
        <v>2.5</v>
      </c>
      <c r="AN12" s="168">
        <v>2.6</v>
      </c>
      <c r="AO12" s="168">
        <v>2.7</v>
      </c>
      <c r="AP12" s="168">
        <v>2.6</v>
      </c>
      <c r="AQ12" s="168">
        <v>2.6</v>
      </c>
      <c r="AR12" s="168">
        <v>2.6</v>
      </c>
      <c r="AS12" s="168">
        <v>2.6</v>
      </c>
      <c r="AT12" s="168">
        <v>2.5</v>
      </c>
      <c r="AU12" s="168">
        <v>2.2999999999999998</v>
      </c>
      <c r="AV12" s="168">
        <v>2</v>
      </c>
      <c r="AW12" s="168">
        <v>1.8</v>
      </c>
      <c r="AX12" s="168">
        <v>1.5</v>
      </c>
      <c r="AY12" s="168">
        <v>1.3</v>
      </c>
      <c r="AZ12" s="168">
        <v>1.1000000000000001</v>
      </c>
      <c r="BA12" s="168">
        <v>0.9</v>
      </c>
      <c r="BB12" s="168">
        <v>0.8</v>
      </c>
      <c r="BC12" s="168">
        <v>0.6</v>
      </c>
      <c r="BD12" s="168">
        <v>0.4</v>
      </c>
      <c r="BE12" s="168">
        <v>0.3</v>
      </c>
      <c r="BF12" s="168">
        <v>0.1</v>
      </c>
      <c r="BG12" s="168">
        <v>0</v>
      </c>
      <c r="BH12" s="168">
        <v>0</v>
      </c>
      <c r="BI12" s="168">
        <v>-0.1</v>
      </c>
      <c r="BJ12" s="168">
        <v>-0.2</v>
      </c>
      <c r="BK12" s="5" t="s">
        <v>502</v>
      </c>
    </row>
    <row r="13" spans="1:63" x14ac:dyDescent="0.25">
      <c r="B13" s="5" t="s">
        <v>530</v>
      </c>
      <c r="C13" s="168">
        <v>-0.9</v>
      </c>
      <c r="D13" s="168">
        <v>-0.9</v>
      </c>
      <c r="E13" s="168">
        <v>-0.8</v>
      </c>
      <c r="F13" s="168">
        <v>-0.7</v>
      </c>
      <c r="G13" s="168">
        <v>-0.5</v>
      </c>
      <c r="H13" s="168">
        <v>-0.3</v>
      </c>
      <c r="I13" s="168">
        <v>0</v>
      </c>
      <c r="J13" s="168">
        <v>0.3</v>
      </c>
      <c r="K13" s="168">
        <v>0.6</v>
      </c>
      <c r="L13" s="168">
        <v>0.9</v>
      </c>
      <c r="M13" s="168">
        <v>1.2</v>
      </c>
      <c r="N13" s="168">
        <v>1.4</v>
      </c>
      <c r="O13" s="168">
        <v>1.7</v>
      </c>
      <c r="P13" s="168">
        <v>2</v>
      </c>
      <c r="Q13" s="168">
        <v>2.2000000000000002</v>
      </c>
      <c r="R13" s="168">
        <v>2.5</v>
      </c>
      <c r="S13" s="168">
        <v>2.7</v>
      </c>
      <c r="T13" s="168">
        <v>2.9</v>
      </c>
      <c r="U13" s="168">
        <v>3</v>
      </c>
      <c r="V13" s="168">
        <v>3.1</v>
      </c>
      <c r="W13" s="168">
        <v>3.2</v>
      </c>
      <c r="X13" s="168">
        <v>3.3</v>
      </c>
      <c r="Y13" s="168">
        <v>3.5</v>
      </c>
      <c r="Z13" s="168">
        <v>3.6</v>
      </c>
      <c r="AA13" s="168">
        <v>3.5</v>
      </c>
      <c r="AB13" s="168">
        <v>3.5</v>
      </c>
      <c r="AC13" s="168">
        <v>3.5</v>
      </c>
      <c r="AD13" s="168">
        <v>3.4</v>
      </c>
      <c r="AE13" s="168">
        <v>3.3</v>
      </c>
      <c r="AF13" s="168">
        <v>3.2</v>
      </c>
      <c r="AG13" s="168">
        <v>3.2</v>
      </c>
      <c r="AH13" s="168">
        <v>3.3</v>
      </c>
      <c r="AI13" s="168">
        <v>3.2</v>
      </c>
      <c r="AJ13" s="168">
        <v>3.1</v>
      </c>
      <c r="AK13" s="168">
        <v>2.9</v>
      </c>
      <c r="AL13" s="168">
        <v>2.8</v>
      </c>
      <c r="AM13" s="168">
        <v>2.5</v>
      </c>
      <c r="AN13" s="168">
        <v>2.2999999999999998</v>
      </c>
      <c r="AO13" s="168">
        <v>2</v>
      </c>
      <c r="AP13" s="168">
        <v>1.8</v>
      </c>
      <c r="AQ13" s="168">
        <v>1.7</v>
      </c>
      <c r="AR13" s="168">
        <v>1.6</v>
      </c>
      <c r="AS13" s="168">
        <v>1.4</v>
      </c>
      <c r="AT13" s="168">
        <v>1.1000000000000001</v>
      </c>
      <c r="AU13" s="168">
        <v>0.9</v>
      </c>
      <c r="AV13" s="168">
        <v>0.8</v>
      </c>
      <c r="AW13" s="168">
        <v>0.6</v>
      </c>
      <c r="AX13" s="168">
        <v>0.4</v>
      </c>
      <c r="AY13" s="168">
        <v>0.4</v>
      </c>
      <c r="AZ13" s="168">
        <v>0.4</v>
      </c>
      <c r="BA13" s="168">
        <v>0.3</v>
      </c>
      <c r="BB13" s="168">
        <v>0.3</v>
      </c>
      <c r="BC13" s="168">
        <v>0.2</v>
      </c>
      <c r="BD13" s="168">
        <v>0</v>
      </c>
      <c r="BE13" s="168">
        <v>-0.1</v>
      </c>
      <c r="BF13" s="168">
        <v>-0.1</v>
      </c>
      <c r="BG13" s="168">
        <v>-0.1</v>
      </c>
      <c r="BH13" s="168">
        <v>-0.1</v>
      </c>
      <c r="BI13" s="168">
        <v>-0.1</v>
      </c>
      <c r="BJ13" s="168">
        <v>-0.2</v>
      </c>
      <c r="BK13" s="5" t="s">
        <v>530</v>
      </c>
    </row>
    <row r="14" spans="1:63" x14ac:dyDescent="0.25">
      <c r="B14" s="68" t="s">
        <v>529</v>
      </c>
      <c r="C14" s="170">
        <v>1.1000000000000001</v>
      </c>
      <c r="D14" s="170">
        <v>0.9</v>
      </c>
      <c r="E14" s="170">
        <v>0.8</v>
      </c>
      <c r="F14" s="170">
        <v>0.7</v>
      </c>
      <c r="G14" s="170">
        <v>0.6</v>
      </c>
      <c r="H14" s="170">
        <v>0.6</v>
      </c>
      <c r="I14" s="170">
        <v>0.6</v>
      </c>
      <c r="J14" s="170">
        <v>0.6</v>
      </c>
      <c r="K14" s="170">
        <v>0.7</v>
      </c>
      <c r="L14" s="170">
        <v>0.8</v>
      </c>
      <c r="M14" s="170">
        <v>0.8</v>
      </c>
      <c r="N14" s="170">
        <v>0.9</v>
      </c>
      <c r="O14" s="170">
        <v>1</v>
      </c>
      <c r="P14" s="170">
        <v>1.1000000000000001</v>
      </c>
      <c r="Q14" s="170">
        <v>1.2</v>
      </c>
      <c r="R14" s="170">
        <v>1.4</v>
      </c>
      <c r="S14" s="170">
        <v>1.5</v>
      </c>
      <c r="T14" s="170">
        <v>1.6</v>
      </c>
      <c r="U14" s="170">
        <v>1.6</v>
      </c>
      <c r="V14" s="170">
        <v>1.7</v>
      </c>
      <c r="W14" s="170">
        <v>1.8</v>
      </c>
      <c r="X14" s="170">
        <v>1.9</v>
      </c>
      <c r="Y14" s="170">
        <v>1.9</v>
      </c>
      <c r="Z14" s="170">
        <v>2</v>
      </c>
      <c r="AA14" s="170">
        <v>2</v>
      </c>
      <c r="AB14" s="170">
        <v>2.1</v>
      </c>
      <c r="AC14" s="170">
        <v>2.1</v>
      </c>
      <c r="AD14" s="170">
        <v>2.1</v>
      </c>
      <c r="AE14" s="170">
        <v>2.2000000000000002</v>
      </c>
      <c r="AF14" s="170">
        <v>2.2000000000000002</v>
      </c>
      <c r="AG14" s="170">
        <v>2.2000000000000002</v>
      </c>
      <c r="AH14" s="170">
        <v>2.2000000000000002</v>
      </c>
      <c r="AI14" s="170">
        <v>2.2000000000000002</v>
      </c>
      <c r="AJ14" s="170">
        <v>2.2000000000000002</v>
      </c>
      <c r="AK14" s="170">
        <v>2.2000000000000002</v>
      </c>
      <c r="AL14" s="170">
        <v>2.1</v>
      </c>
      <c r="AM14" s="170">
        <v>2.1</v>
      </c>
      <c r="AN14" s="170">
        <v>2.1</v>
      </c>
      <c r="AO14" s="170">
        <v>2.1</v>
      </c>
      <c r="AP14" s="170">
        <v>2</v>
      </c>
      <c r="AQ14" s="170">
        <v>2</v>
      </c>
      <c r="AR14" s="170">
        <v>2</v>
      </c>
      <c r="AS14" s="170">
        <v>1.9</v>
      </c>
      <c r="AT14" s="170">
        <v>1.9</v>
      </c>
      <c r="AU14" s="170">
        <v>1.8</v>
      </c>
      <c r="AV14" s="170">
        <v>1.7</v>
      </c>
      <c r="AW14" s="170">
        <v>1.7</v>
      </c>
      <c r="AX14" s="170">
        <v>1.6</v>
      </c>
      <c r="AY14" s="170">
        <v>1.5</v>
      </c>
      <c r="AZ14" s="170">
        <v>1.4</v>
      </c>
      <c r="BA14" s="170">
        <v>1.3</v>
      </c>
      <c r="BB14" s="170">
        <v>1.3</v>
      </c>
      <c r="BC14" s="170">
        <v>1.2</v>
      </c>
      <c r="BD14" s="170">
        <v>1.1000000000000001</v>
      </c>
      <c r="BE14" s="170">
        <v>1</v>
      </c>
      <c r="BF14" s="170">
        <v>0.9</v>
      </c>
      <c r="BG14" s="170">
        <v>0.8</v>
      </c>
      <c r="BH14" s="170">
        <v>0.8</v>
      </c>
      <c r="BI14" s="170">
        <v>0.7</v>
      </c>
      <c r="BJ14" s="170">
        <v>0.7</v>
      </c>
      <c r="BK14" s="82" t="s">
        <v>528</v>
      </c>
    </row>
    <row r="15" spans="1:63" x14ac:dyDescent="0.25">
      <c r="B15" s="234" t="s">
        <v>527</v>
      </c>
      <c r="C15" s="246"/>
      <c r="D15" s="246"/>
      <c r="E15" s="246"/>
      <c r="F15" s="246"/>
      <c r="G15" s="246"/>
      <c r="H15" s="246"/>
      <c r="I15" s="246"/>
      <c r="J15" s="246"/>
      <c r="K15" s="246"/>
      <c r="L15" s="246"/>
      <c r="M15" s="246"/>
      <c r="N15" s="246"/>
      <c r="O15" s="246"/>
      <c r="P15" s="246"/>
    </row>
    <row r="16" spans="1:63" x14ac:dyDescent="0.25">
      <c r="B16" s="233" t="s">
        <v>526</v>
      </c>
      <c r="C16" s="246"/>
      <c r="D16" s="246"/>
      <c r="E16" s="246"/>
      <c r="F16" s="246"/>
      <c r="G16" s="246"/>
      <c r="H16" s="246"/>
      <c r="I16" s="246"/>
      <c r="J16" s="246"/>
      <c r="K16" s="246"/>
      <c r="L16" s="246"/>
      <c r="M16" s="246"/>
      <c r="N16" s="246"/>
      <c r="O16" s="246"/>
      <c r="P16" s="246"/>
    </row>
    <row r="17" spans="3:16" x14ac:dyDescent="0.25">
      <c r="C17" s="244"/>
      <c r="D17" s="244"/>
      <c r="E17" s="244"/>
      <c r="F17" s="244"/>
      <c r="G17" s="244"/>
      <c r="H17" s="244"/>
      <c r="I17" s="244"/>
      <c r="J17" s="244"/>
      <c r="K17" s="244"/>
      <c r="L17" s="244"/>
      <c r="M17" s="244"/>
      <c r="N17" s="244"/>
      <c r="O17" s="244"/>
      <c r="P17" s="204"/>
    </row>
    <row r="18" spans="3:16" x14ac:dyDescent="0.25">
      <c r="C18" s="244"/>
      <c r="D18" s="244"/>
      <c r="E18" s="244"/>
      <c r="F18" s="244"/>
      <c r="G18" s="244"/>
      <c r="H18" s="244"/>
      <c r="I18" s="244"/>
      <c r="J18" s="244"/>
      <c r="K18" s="244"/>
      <c r="L18" s="244"/>
      <c r="M18" s="244"/>
      <c r="N18" s="244"/>
      <c r="O18" s="244"/>
      <c r="P18" s="204"/>
    </row>
    <row r="19" spans="3:16" x14ac:dyDescent="0.25">
      <c r="C19" s="244"/>
      <c r="D19" s="244"/>
      <c r="E19" s="244"/>
      <c r="F19" s="244"/>
      <c r="G19" s="244"/>
      <c r="H19" s="244"/>
      <c r="I19" s="244"/>
      <c r="J19" s="244"/>
      <c r="K19" s="244"/>
      <c r="L19" s="244"/>
      <c r="M19" s="244"/>
      <c r="N19" s="244"/>
      <c r="O19" s="244"/>
      <c r="P19" s="245"/>
    </row>
    <row r="20" spans="3:16" x14ac:dyDescent="0.25">
      <c r="C20" s="244"/>
      <c r="D20" s="244"/>
      <c r="E20" s="244"/>
      <c r="F20" s="244"/>
      <c r="G20" s="244"/>
      <c r="H20" s="244"/>
      <c r="I20" s="244"/>
      <c r="J20" s="244"/>
      <c r="K20" s="244"/>
      <c r="L20" s="244"/>
      <c r="M20" s="244"/>
      <c r="N20" s="244"/>
      <c r="O20" s="244"/>
      <c r="P20" s="204"/>
    </row>
    <row r="21" spans="3:16" x14ac:dyDescent="0.25">
      <c r="C21" s="244"/>
      <c r="D21" s="244"/>
      <c r="E21" s="244"/>
      <c r="F21" s="244"/>
      <c r="G21" s="244"/>
      <c r="H21" s="244"/>
      <c r="I21" s="244"/>
      <c r="J21" s="244"/>
      <c r="K21" s="244"/>
      <c r="L21" s="244"/>
      <c r="M21" s="244"/>
      <c r="N21" s="244"/>
      <c r="O21" s="244"/>
      <c r="P21" s="204"/>
    </row>
    <row r="22" spans="3:16" x14ac:dyDescent="0.25">
      <c r="K22" s="204"/>
      <c r="L22" s="204"/>
      <c r="M22" s="204"/>
      <c r="N22" s="204"/>
      <c r="O22" s="204"/>
      <c r="P22" s="204"/>
    </row>
    <row r="23" spans="3:16" x14ac:dyDescent="0.25">
      <c r="K23" s="243"/>
      <c r="L23" s="204"/>
      <c r="M23" s="204"/>
      <c r="N23" s="204"/>
      <c r="O23" s="204"/>
      <c r="P23" s="204"/>
    </row>
    <row r="24" spans="3:16" ht="29.25" customHeight="1" x14ac:dyDescent="0.25"/>
    <row r="25" spans="3:16" ht="28.5" customHeight="1" x14ac:dyDescent="0.25"/>
  </sheetData>
  <mergeCells count="12">
    <mergeCell ref="AM5:AX5"/>
    <mergeCell ref="AY5:BJ5"/>
    <mergeCell ref="B2:BK2"/>
    <mergeCell ref="B3:BK3"/>
    <mergeCell ref="C7:N7"/>
    <mergeCell ref="O7:Z7"/>
    <mergeCell ref="AA7:AL7"/>
    <mergeCell ref="AM7:AX7"/>
    <mergeCell ref="AY7:BJ7"/>
    <mergeCell ref="C5:N5"/>
    <mergeCell ref="O5:Z5"/>
    <mergeCell ref="AA5:AL5"/>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ignoredErrors>
    <ignoredError sqref="C7 C5 O5:BJ5 O7:BJ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showGridLines="0" zoomScaleNormal="100" workbookViewId="0"/>
  </sheetViews>
  <sheetFormatPr defaultRowHeight="15" x14ac:dyDescent="0.25"/>
  <cols>
    <col min="1" max="1" width="9.140625" style="186"/>
    <col min="2" max="2" width="12.140625" style="186" customWidth="1"/>
    <col min="3" max="8" width="14.7109375" style="186" customWidth="1"/>
    <col min="9" max="9" width="12.140625" style="186" customWidth="1"/>
    <col min="10" max="13" width="9.140625" style="186"/>
    <col min="14" max="14" width="12.85546875" style="186" bestFit="1" customWidth="1"/>
    <col min="15" max="16384" width="9.140625" style="186"/>
  </cols>
  <sheetData>
    <row r="1" spans="1:16" ht="15.75" x14ac:dyDescent="0.25">
      <c r="A1" s="106" t="s">
        <v>2</v>
      </c>
    </row>
    <row r="2" spans="1:16" ht="15" customHeight="1" x14ac:dyDescent="0.25">
      <c r="B2" s="446" t="s">
        <v>699</v>
      </c>
      <c r="C2" s="446"/>
      <c r="D2" s="446"/>
      <c r="E2" s="446"/>
      <c r="F2" s="446"/>
      <c r="G2" s="446"/>
      <c r="H2" s="446"/>
      <c r="I2" s="446"/>
    </row>
    <row r="3" spans="1:16" ht="15" customHeight="1" x14ac:dyDescent="0.25">
      <c r="B3" s="446" t="s">
        <v>698</v>
      </c>
      <c r="C3" s="446"/>
      <c r="D3" s="446"/>
      <c r="E3" s="446"/>
      <c r="F3" s="446"/>
      <c r="G3" s="446"/>
      <c r="H3" s="446"/>
      <c r="I3" s="446"/>
    </row>
    <row r="4" spans="1:16" x14ac:dyDescent="0.25">
      <c r="B4" s="39" t="s">
        <v>6</v>
      </c>
      <c r="M4" s="187"/>
    </row>
    <row r="5" spans="1:16" x14ac:dyDescent="0.25">
      <c r="B5" s="271"/>
      <c r="C5" s="496" t="s">
        <v>697</v>
      </c>
      <c r="D5" s="496"/>
      <c r="E5" s="497"/>
      <c r="F5" s="498" t="s">
        <v>696</v>
      </c>
      <c r="G5" s="496"/>
      <c r="H5" s="496"/>
      <c r="I5" s="271"/>
      <c r="M5" s="187"/>
    </row>
    <row r="6" spans="1:16" x14ac:dyDescent="0.25">
      <c r="B6" s="271"/>
      <c r="C6" s="499" t="s">
        <v>695</v>
      </c>
      <c r="D6" s="499"/>
      <c r="E6" s="500"/>
      <c r="F6" s="501" t="s">
        <v>694</v>
      </c>
      <c r="G6" s="499"/>
      <c r="H6" s="499"/>
      <c r="I6" s="271"/>
      <c r="M6" s="187"/>
    </row>
    <row r="7" spans="1:16" ht="30" customHeight="1" x14ac:dyDescent="0.25">
      <c r="B7" s="266"/>
      <c r="C7" s="269" t="s">
        <v>693</v>
      </c>
      <c r="D7" s="269" t="s">
        <v>692</v>
      </c>
      <c r="E7" s="269" t="s">
        <v>691</v>
      </c>
      <c r="F7" s="270" t="s">
        <v>690</v>
      </c>
      <c r="G7" s="269" t="s">
        <v>506</v>
      </c>
      <c r="H7" s="269" t="s">
        <v>509</v>
      </c>
      <c r="I7" s="266"/>
      <c r="M7" s="187"/>
    </row>
    <row r="8" spans="1:16" ht="30" customHeight="1" x14ac:dyDescent="0.25">
      <c r="B8" s="266"/>
      <c r="C8" s="267" t="s">
        <v>689</v>
      </c>
      <c r="D8" s="267" t="s">
        <v>688</v>
      </c>
      <c r="E8" s="267" t="s">
        <v>687</v>
      </c>
      <c r="F8" s="268" t="s">
        <v>686</v>
      </c>
      <c r="G8" s="267" t="s">
        <v>531</v>
      </c>
      <c r="H8" s="267" t="s">
        <v>510</v>
      </c>
      <c r="I8" s="266"/>
      <c r="M8" s="187"/>
    </row>
    <row r="9" spans="1:16" x14ac:dyDescent="0.25">
      <c r="B9" s="5" t="s">
        <v>685</v>
      </c>
      <c r="C9" s="255">
        <v>194</v>
      </c>
      <c r="D9" s="255">
        <v>133</v>
      </c>
      <c r="E9" s="255">
        <v>207</v>
      </c>
      <c r="F9" s="257">
        <v>2.1</v>
      </c>
      <c r="G9" s="256">
        <v>1.9</v>
      </c>
      <c r="H9" s="256">
        <v>0.3</v>
      </c>
      <c r="I9" s="252" t="s">
        <v>684</v>
      </c>
      <c r="N9" s="187"/>
      <c r="O9" s="187"/>
      <c r="P9" s="187"/>
    </row>
    <row r="10" spans="1:16" x14ac:dyDescent="0.25">
      <c r="B10" s="5" t="s">
        <v>683</v>
      </c>
      <c r="C10" s="255">
        <v>196</v>
      </c>
      <c r="D10" s="255">
        <v>134</v>
      </c>
      <c r="E10" s="255">
        <v>203</v>
      </c>
      <c r="F10" s="257">
        <v>2</v>
      </c>
      <c r="G10" s="256">
        <v>1.8</v>
      </c>
      <c r="H10" s="256">
        <v>0.3</v>
      </c>
      <c r="I10" s="252" t="s">
        <v>682</v>
      </c>
      <c r="N10" s="187"/>
      <c r="O10" s="187"/>
      <c r="P10" s="187"/>
    </row>
    <row r="11" spans="1:16" x14ac:dyDescent="0.25">
      <c r="B11" s="5" t="s">
        <v>681</v>
      </c>
      <c r="C11" s="255">
        <v>186</v>
      </c>
      <c r="D11" s="255">
        <v>130</v>
      </c>
      <c r="E11" s="255">
        <v>191</v>
      </c>
      <c r="F11" s="257">
        <v>1.6</v>
      </c>
      <c r="G11" s="256">
        <v>1.3</v>
      </c>
      <c r="H11" s="256">
        <v>0.3</v>
      </c>
      <c r="I11" s="252" t="s">
        <v>680</v>
      </c>
      <c r="N11" s="187"/>
      <c r="O11" s="187"/>
      <c r="P11" s="187"/>
    </row>
    <row r="12" spans="1:16" x14ac:dyDescent="0.25">
      <c r="B12" s="211" t="s">
        <v>679</v>
      </c>
      <c r="C12" s="265">
        <v>192</v>
      </c>
      <c r="D12" s="255">
        <v>127</v>
      </c>
      <c r="E12" s="255">
        <v>175</v>
      </c>
      <c r="F12" s="257">
        <v>2.2000000000000002</v>
      </c>
      <c r="G12" s="256">
        <v>1.8</v>
      </c>
      <c r="H12" s="256">
        <v>0.5</v>
      </c>
      <c r="I12" s="252" t="s">
        <v>678</v>
      </c>
      <c r="N12" s="187"/>
      <c r="O12" s="187"/>
      <c r="P12" s="187"/>
    </row>
    <row r="13" spans="1:16" x14ac:dyDescent="0.25">
      <c r="B13" s="211" t="s">
        <v>677</v>
      </c>
      <c r="C13" s="265">
        <v>193</v>
      </c>
      <c r="D13" s="255">
        <v>130</v>
      </c>
      <c r="E13" s="255">
        <v>178</v>
      </c>
      <c r="F13" s="257">
        <v>2.2000000000000002</v>
      </c>
      <c r="G13" s="256">
        <v>1.9</v>
      </c>
      <c r="H13" s="256">
        <v>0.7</v>
      </c>
      <c r="I13" s="252" t="s">
        <v>676</v>
      </c>
      <c r="N13" s="187"/>
      <c r="O13" s="187"/>
      <c r="P13" s="187"/>
    </row>
    <row r="14" spans="1:16" x14ac:dyDescent="0.25">
      <c r="B14" s="211" t="s">
        <v>675</v>
      </c>
      <c r="C14" s="265">
        <v>188</v>
      </c>
      <c r="D14" s="255">
        <v>126</v>
      </c>
      <c r="E14" s="255">
        <v>166</v>
      </c>
      <c r="F14" s="257">
        <v>2.2999999999999998</v>
      </c>
      <c r="G14" s="256">
        <v>2.2999999999999998</v>
      </c>
      <c r="H14" s="256">
        <v>0.8</v>
      </c>
      <c r="I14" s="252" t="s">
        <v>674</v>
      </c>
      <c r="N14" s="187"/>
      <c r="O14" s="187"/>
      <c r="P14" s="187"/>
    </row>
    <row r="15" spans="1:16" x14ac:dyDescent="0.25">
      <c r="B15" s="211" t="s">
        <v>673</v>
      </c>
      <c r="C15" s="265">
        <v>184</v>
      </c>
      <c r="D15" s="255">
        <v>128</v>
      </c>
      <c r="E15" s="255">
        <v>169</v>
      </c>
      <c r="F15" s="257">
        <v>2.5</v>
      </c>
      <c r="G15" s="256">
        <v>2.4</v>
      </c>
      <c r="H15" s="256">
        <v>0.9</v>
      </c>
      <c r="I15" s="252" t="s">
        <v>672</v>
      </c>
      <c r="N15" s="187"/>
      <c r="O15" s="187"/>
      <c r="P15" s="187"/>
    </row>
    <row r="16" spans="1:16" x14ac:dyDescent="0.25">
      <c r="B16" s="5" t="s">
        <v>671</v>
      </c>
      <c r="C16" s="265">
        <v>187</v>
      </c>
      <c r="D16" s="255">
        <v>131</v>
      </c>
      <c r="E16" s="255">
        <v>169</v>
      </c>
      <c r="F16" s="257">
        <v>2.2999999999999998</v>
      </c>
      <c r="G16" s="256">
        <v>2.4</v>
      </c>
      <c r="H16" s="256">
        <v>0.9</v>
      </c>
      <c r="I16" s="252" t="s">
        <v>670</v>
      </c>
      <c r="N16" s="187"/>
      <c r="O16" s="187"/>
      <c r="P16" s="187"/>
    </row>
    <row r="17" spans="2:16" x14ac:dyDescent="0.25">
      <c r="B17" s="211" t="s">
        <v>669</v>
      </c>
      <c r="C17" s="265">
        <v>180</v>
      </c>
      <c r="D17" s="255">
        <v>130</v>
      </c>
      <c r="E17" s="255">
        <v>168</v>
      </c>
      <c r="F17" s="257">
        <v>2.6</v>
      </c>
      <c r="G17" s="256">
        <v>2.6</v>
      </c>
      <c r="H17" s="256">
        <v>1.2</v>
      </c>
      <c r="I17" s="252" t="s">
        <v>668</v>
      </c>
      <c r="N17" s="187"/>
      <c r="O17" s="187"/>
      <c r="P17" s="187"/>
    </row>
    <row r="18" spans="2:16" x14ac:dyDescent="0.25">
      <c r="B18" s="211" t="s">
        <v>667</v>
      </c>
      <c r="C18" s="265">
        <v>183</v>
      </c>
      <c r="D18" s="255">
        <v>130</v>
      </c>
      <c r="E18" s="255">
        <v>175</v>
      </c>
      <c r="F18" s="257">
        <v>2.5</v>
      </c>
      <c r="G18" s="256">
        <v>2.7</v>
      </c>
      <c r="H18" s="256">
        <v>1.3</v>
      </c>
      <c r="I18" s="252" t="s">
        <v>666</v>
      </c>
      <c r="N18" s="187"/>
      <c r="O18" s="187"/>
      <c r="P18" s="187"/>
    </row>
    <row r="19" spans="2:16" x14ac:dyDescent="0.25">
      <c r="B19" s="211" t="s">
        <v>665</v>
      </c>
      <c r="C19" s="265">
        <v>179</v>
      </c>
      <c r="D19" s="255">
        <v>132</v>
      </c>
      <c r="E19" s="255">
        <v>177</v>
      </c>
      <c r="F19" s="257">
        <v>2.5</v>
      </c>
      <c r="G19" s="256">
        <v>2.6</v>
      </c>
      <c r="H19" s="256">
        <v>1.4</v>
      </c>
      <c r="I19" s="252" t="s">
        <v>664</v>
      </c>
      <c r="N19" s="187"/>
      <c r="O19" s="187"/>
      <c r="P19" s="187"/>
    </row>
    <row r="20" spans="2:16" x14ac:dyDescent="0.25">
      <c r="B20" s="211" t="s">
        <v>663</v>
      </c>
      <c r="C20" s="265">
        <v>175</v>
      </c>
      <c r="D20" s="255">
        <v>131</v>
      </c>
      <c r="E20" s="255">
        <v>171</v>
      </c>
      <c r="F20" s="257">
        <v>2.6</v>
      </c>
      <c r="G20" s="256">
        <v>2.7</v>
      </c>
      <c r="H20" s="256">
        <v>1.5</v>
      </c>
      <c r="I20" s="252" t="s">
        <v>662</v>
      </c>
      <c r="N20" s="187"/>
      <c r="O20" s="187"/>
      <c r="P20" s="187"/>
    </row>
    <row r="21" spans="2:16" x14ac:dyDescent="0.25">
      <c r="B21" s="5" t="s">
        <v>661</v>
      </c>
      <c r="C21" s="265">
        <v>174</v>
      </c>
      <c r="D21" s="255">
        <v>127</v>
      </c>
      <c r="E21" s="255">
        <v>170</v>
      </c>
      <c r="F21" s="257">
        <v>2.7</v>
      </c>
      <c r="G21" s="256">
        <v>2.7</v>
      </c>
      <c r="H21" s="256">
        <v>1.6</v>
      </c>
      <c r="I21" s="252" t="s">
        <v>660</v>
      </c>
      <c r="N21" s="187"/>
      <c r="O21" s="187"/>
      <c r="P21" s="187"/>
    </row>
    <row r="22" spans="2:16" x14ac:dyDescent="0.25">
      <c r="B22" s="5" t="s">
        <v>659</v>
      </c>
      <c r="C22" s="265">
        <v>173</v>
      </c>
      <c r="D22" s="255">
        <v>131</v>
      </c>
      <c r="E22" s="255">
        <v>173</v>
      </c>
      <c r="F22" s="257">
        <v>2.6</v>
      </c>
      <c r="G22" s="256">
        <v>2.7</v>
      </c>
      <c r="H22" s="256">
        <v>1.6</v>
      </c>
      <c r="I22" s="252" t="s">
        <v>658</v>
      </c>
      <c r="N22" s="187"/>
      <c r="O22" s="187"/>
      <c r="P22" s="187"/>
    </row>
    <row r="23" spans="2:16" x14ac:dyDescent="0.25">
      <c r="B23" s="5" t="s">
        <v>657</v>
      </c>
      <c r="C23" s="265">
        <v>166</v>
      </c>
      <c r="D23" s="255">
        <v>125</v>
      </c>
      <c r="E23" s="255">
        <v>166</v>
      </c>
      <c r="F23" s="257">
        <v>2.6</v>
      </c>
      <c r="G23" s="256">
        <v>2.7</v>
      </c>
      <c r="H23" s="256">
        <v>1.7</v>
      </c>
      <c r="I23" s="252" t="s">
        <v>656</v>
      </c>
      <c r="N23" s="187"/>
      <c r="O23" s="187"/>
      <c r="P23" s="187"/>
    </row>
    <row r="24" spans="2:16" x14ac:dyDescent="0.25">
      <c r="B24" s="211" t="s">
        <v>655</v>
      </c>
      <c r="C24" s="255">
        <v>172</v>
      </c>
      <c r="D24" s="255">
        <v>130</v>
      </c>
      <c r="E24" s="255">
        <v>170</v>
      </c>
      <c r="F24" s="257">
        <v>3</v>
      </c>
      <c r="G24" s="256">
        <v>3</v>
      </c>
      <c r="H24" s="256">
        <v>1.9</v>
      </c>
      <c r="I24" s="252" t="s">
        <v>654</v>
      </c>
      <c r="N24" s="187"/>
      <c r="O24" s="187"/>
      <c r="P24" s="187"/>
    </row>
    <row r="25" spans="2:16" x14ac:dyDescent="0.25">
      <c r="B25" s="211" t="s">
        <v>653</v>
      </c>
      <c r="C25" s="255">
        <v>168</v>
      </c>
      <c r="D25" s="255">
        <v>128</v>
      </c>
      <c r="E25" s="255">
        <v>168</v>
      </c>
      <c r="F25" s="257">
        <v>2.7</v>
      </c>
      <c r="G25" s="256">
        <v>2.8</v>
      </c>
      <c r="H25" s="256">
        <v>1.7</v>
      </c>
      <c r="I25" s="252" t="s">
        <v>652</v>
      </c>
      <c r="N25" s="187"/>
      <c r="O25" s="187"/>
      <c r="P25" s="187"/>
    </row>
    <row r="26" spans="2:16" x14ac:dyDescent="0.25">
      <c r="B26" s="211" t="s">
        <v>651</v>
      </c>
      <c r="C26" s="255">
        <v>164</v>
      </c>
      <c r="D26" s="255">
        <v>130</v>
      </c>
      <c r="E26" s="255">
        <v>161</v>
      </c>
      <c r="F26" s="257">
        <v>2.6</v>
      </c>
      <c r="G26" s="256">
        <v>2.6</v>
      </c>
      <c r="H26" s="256">
        <v>1.7</v>
      </c>
      <c r="I26" s="252" t="s">
        <v>650</v>
      </c>
      <c r="N26" s="187"/>
      <c r="O26" s="187"/>
      <c r="P26" s="187"/>
    </row>
    <row r="27" spans="2:16" x14ac:dyDescent="0.25">
      <c r="B27" s="211" t="s">
        <v>649</v>
      </c>
      <c r="C27" s="255">
        <v>157</v>
      </c>
      <c r="D27" s="255">
        <v>125</v>
      </c>
      <c r="E27" s="255">
        <v>153</v>
      </c>
      <c r="F27" s="257">
        <v>2.6</v>
      </c>
      <c r="G27" s="256">
        <v>2.7</v>
      </c>
      <c r="H27" s="256">
        <v>1.8</v>
      </c>
      <c r="I27" s="252" t="s">
        <v>648</v>
      </c>
      <c r="N27" s="187"/>
      <c r="O27" s="187"/>
      <c r="P27" s="187"/>
    </row>
    <row r="28" spans="2:16" x14ac:dyDescent="0.25">
      <c r="B28" s="5" t="s">
        <v>647</v>
      </c>
      <c r="C28" s="255">
        <v>152</v>
      </c>
      <c r="D28" s="255">
        <v>124</v>
      </c>
      <c r="E28" s="255">
        <v>144</v>
      </c>
      <c r="F28" s="257">
        <v>2.8</v>
      </c>
      <c r="G28" s="256">
        <v>2.8</v>
      </c>
      <c r="H28" s="256">
        <v>1.9</v>
      </c>
      <c r="I28" s="252" t="s">
        <v>646</v>
      </c>
      <c r="N28" s="187"/>
      <c r="O28" s="187"/>
      <c r="P28" s="187"/>
    </row>
    <row r="29" spans="2:16" x14ac:dyDescent="0.25">
      <c r="B29" s="211" t="s">
        <v>645</v>
      </c>
      <c r="C29" s="255">
        <v>157</v>
      </c>
      <c r="D29" s="255">
        <v>128</v>
      </c>
      <c r="E29" s="255">
        <v>148</v>
      </c>
      <c r="F29" s="257">
        <v>2.6</v>
      </c>
      <c r="G29" s="256">
        <v>2.4</v>
      </c>
      <c r="H29" s="256">
        <v>1.7</v>
      </c>
      <c r="I29" s="252" t="s">
        <v>644</v>
      </c>
      <c r="N29" s="187"/>
      <c r="O29" s="187"/>
      <c r="P29" s="187"/>
    </row>
    <row r="30" spans="2:16" x14ac:dyDescent="0.25">
      <c r="B30" s="211" t="s">
        <v>643</v>
      </c>
      <c r="C30" s="255">
        <v>150</v>
      </c>
      <c r="D30" s="255">
        <v>120</v>
      </c>
      <c r="E30" s="255">
        <v>142</v>
      </c>
      <c r="F30" s="257">
        <v>2.5</v>
      </c>
      <c r="G30" s="256">
        <v>2.4</v>
      </c>
      <c r="H30" s="256">
        <v>1.7</v>
      </c>
      <c r="I30" s="252" t="s">
        <v>642</v>
      </c>
      <c r="N30" s="187"/>
      <c r="O30" s="187"/>
      <c r="P30" s="187"/>
    </row>
    <row r="31" spans="2:16" x14ac:dyDescent="0.25">
      <c r="B31" s="211" t="s">
        <v>641</v>
      </c>
      <c r="C31" s="255">
        <v>152</v>
      </c>
      <c r="D31" s="255">
        <v>127</v>
      </c>
      <c r="E31" s="255">
        <v>149</v>
      </c>
      <c r="F31" s="257">
        <v>2.1</v>
      </c>
      <c r="G31" s="256">
        <v>2</v>
      </c>
      <c r="H31" s="256">
        <v>1.5</v>
      </c>
      <c r="I31" s="252" t="s">
        <v>640</v>
      </c>
      <c r="N31" s="187"/>
      <c r="O31" s="187"/>
      <c r="P31" s="187"/>
    </row>
    <row r="32" spans="2:16" x14ac:dyDescent="0.25">
      <c r="B32" s="211" t="s">
        <v>639</v>
      </c>
      <c r="C32" s="255">
        <v>149</v>
      </c>
      <c r="D32" s="255">
        <v>124</v>
      </c>
      <c r="E32" s="255">
        <v>141</v>
      </c>
      <c r="F32" s="257">
        <v>1.7</v>
      </c>
      <c r="G32" s="256">
        <v>1.7</v>
      </c>
      <c r="H32" s="256">
        <v>1.2</v>
      </c>
      <c r="I32" s="252" t="s">
        <v>638</v>
      </c>
      <c r="N32" s="187"/>
      <c r="O32" s="187"/>
      <c r="P32" s="187"/>
    </row>
    <row r="33" spans="2:16" x14ac:dyDescent="0.25">
      <c r="B33" s="5" t="s">
        <v>637</v>
      </c>
      <c r="C33" s="255">
        <v>146</v>
      </c>
      <c r="D33" s="255">
        <v>124</v>
      </c>
      <c r="E33" s="255">
        <v>139</v>
      </c>
      <c r="F33" s="257">
        <v>1.9</v>
      </c>
      <c r="G33" s="256">
        <v>1.8</v>
      </c>
      <c r="H33" s="256">
        <v>1.3</v>
      </c>
      <c r="I33" s="252" t="s">
        <v>636</v>
      </c>
      <c r="N33" s="187"/>
      <c r="O33" s="187"/>
      <c r="P33" s="187"/>
    </row>
    <row r="34" spans="2:16" x14ac:dyDescent="0.25">
      <c r="B34" s="5" t="s">
        <v>635</v>
      </c>
      <c r="C34" s="255">
        <v>141</v>
      </c>
      <c r="D34" s="255">
        <v>123</v>
      </c>
      <c r="E34" s="255">
        <v>138</v>
      </c>
      <c r="F34" s="257">
        <v>1.9</v>
      </c>
      <c r="G34" s="256">
        <v>2</v>
      </c>
      <c r="H34" s="256">
        <v>1.5</v>
      </c>
      <c r="I34" s="252" t="s">
        <v>634</v>
      </c>
      <c r="N34" s="187"/>
      <c r="O34" s="187"/>
      <c r="P34" s="187"/>
    </row>
    <row r="35" spans="2:16" x14ac:dyDescent="0.25">
      <c r="B35" s="5" t="s">
        <v>633</v>
      </c>
      <c r="C35" s="255">
        <v>140</v>
      </c>
      <c r="D35" s="255">
        <v>121</v>
      </c>
      <c r="E35" s="255">
        <v>139</v>
      </c>
      <c r="F35" s="257">
        <v>2</v>
      </c>
      <c r="G35" s="256">
        <v>2.1</v>
      </c>
      <c r="H35" s="256">
        <v>1.7</v>
      </c>
      <c r="I35" s="252" t="s">
        <v>632</v>
      </c>
      <c r="N35" s="187"/>
      <c r="O35" s="187"/>
      <c r="P35" s="187"/>
    </row>
    <row r="36" spans="2:16" x14ac:dyDescent="0.25">
      <c r="B36" s="211" t="s">
        <v>631</v>
      </c>
      <c r="C36" s="255">
        <v>133</v>
      </c>
      <c r="D36" s="255">
        <v>114</v>
      </c>
      <c r="E36" s="255">
        <v>136</v>
      </c>
      <c r="F36" s="257">
        <v>1.8</v>
      </c>
      <c r="G36" s="256">
        <v>1.8</v>
      </c>
      <c r="H36" s="256">
        <v>1.3</v>
      </c>
      <c r="I36" s="252" t="s">
        <v>630</v>
      </c>
      <c r="N36" s="187"/>
      <c r="O36" s="187"/>
      <c r="P36" s="187"/>
    </row>
    <row r="37" spans="2:16" x14ac:dyDescent="0.25">
      <c r="B37" s="211" t="s">
        <v>629</v>
      </c>
      <c r="C37" s="255">
        <v>132</v>
      </c>
      <c r="D37" s="255">
        <v>113</v>
      </c>
      <c r="E37" s="255">
        <v>132</v>
      </c>
      <c r="F37" s="257">
        <v>1.6</v>
      </c>
      <c r="G37" s="256">
        <v>1.8</v>
      </c>
      <c r="H37" s="256">
        <v>1.4</v>
      </c>
      <c r="I37" s="252" t="s">
        <v>628</v>
      </c>
      <c r="N37" s="187"/>
      <c r="O37" s="187"/>
      <c r="P37" s="187"/>
    </row>
    <row r="38" spans="2:16" x14ac:dyDescent="0.25">
      <c r="B38" s="211" t="s">
        <v>627</v>
      </c>
      <c r="C38" s="255">
        <v>132</v>
      </c>
      <c r="D38" s="255">
        <v>111</v>
      </c>
      <c r="E38" s="255">
        <v>129</v>
      </c>
      <c r="F38" s="257">
        <v>1.7</v>
      </c>
      <c r="G38" s="256">
        <v>1.8</v>
      </c>
      <c r="H38" s="256">
        <v>1.5</v>
      </c>
      <c r="I38" s="252" t="s">
        <v>626</v>
      </c>
      <c r="N38" s="187"/>
      <c r="O38" s="187"/>
      <c r="P38" s="187"/>
    </row>
    <row r="39" spans="2:16" x14ac:dyDescent="0.25">
      <c r="B39" s="211" t="s">
        <v>625</v>
      </c>
      <c r="C39" s="255">
        <v>134</v>
      </c>
      <c r="D39" s="255">
        <v>111</v>
      </c>
      <c r="E39" s="255">
        <v>129</v>
      </c>
      <c r="F39" s="257">
        <v>1.6</v>
      </c>
      <c r="G39" s="256">
        <v>1.7</v>
      </c>
      <c r="H39" s="256">
        <v>1.4</v>
      </c>
      <c r="I39" s="252" t="s">
        <v>624</v>
      </c>
      <c r="N39" s="187"/>
      <c r="O39" s="187"/>
      <c r="P39" s="187"/>
    </row>
    <row r="40" spans="2:16" x14ac:dyDescent="0.25">
      <c r="B40" s="5" t="s">
        <v>623</v>
      </c>
      <c r="C40" s="255">
        <v>131</v>
      </c>
      <c r="D40" s="255">
        <v>110</v>
      </c>
      <c r="E40" s="255">
        <v>124</v>
      </c>
      <c r="F40" s="257">
        <v>1.5</v>
      </c>
      <c r="G40" s="256">
        <v>1.5</v>
      </c>
      <c r="H40" s="256">
        <v>1.3</v>
      </c>
      <c r="I40" s="252" t="s">
        <v>622</v>
      </c>
      <c r="N40" s="187"/>
      <c r="O40" s="187"/>
      <c r="P40" s="187"/>
    </row>
    <row r="41" spans="2:16" x14ac:dyDescent="0.25">
      <c r="B41" s="211" t="s">
        <v>621</v>
      </c>
      <c r="C41" s="255">
        <v>128</v>
      </c>
      <c r="D41" s="255">
        <v>109</v>
      </c>
      <c r="E41" s="255">
        <v>121</v>
      </c>
      <c r="F41" s="257">
        <v>1.5</v>
      </c>
      <c r="G41" s="256">
        <v>1.5</v>
      </c>
      <c r="H41" s="256">
        <v>1.3</v>
      </c>
      <c r="I41" s="252" t="s">
        <v>620</v>
      </c>
      <c r="N41" s="187"/>
      <c r="O41" s="187"/>
      <c r="P41" s="187"/>
    </row>
    <row r="42" spans="2:16" x14ac:dyDescent="0.25">
      <c r="B42" s="211" t="s">
        <v>619</v>
      </c>
      <c r="C42" s="255">
        <v>127</v>
      </c>
      <c r="D42" s="255">
        <v>107</v>
      </c>
      <c r="E42" s="255">
        <v>114</v>
      </c>
      <c r="F42" s="257">
        <v>1.6</v>
      </c>
      <c r="G42" s="256">
        <v>1.7</v>
      </c>
      <c r="H42" s="256">
        <v>1.6</v>
      </c>
      <c r="I42" s="252" t="s">
        <v>618</v>
      </c>
      <c r="N42" s="187"/>
      <c r="O42" s="187"/>
      <c r="P42" s="187"/>
    </row>
    <row r="43" spans="2:16" x14ac:dyDescent="0.25">
      <c r="B43" s="211" t="s">
        <v>617</v>
      </c>
      <c r="C43" s="255">
        <v>122</v>
      </c>
      <c r="D43" s="255">
        <v>103</v>
      </c>
      <c r="E43" s="255">
        <v>112</v>
      </c>
      <c r="F43" s="257">
        <v>1.6</v>
      </c>
      <c r="G43" s="256">
        <v>1.6</v>
      </c>
      <c r="H43" s="256">
        <v>1.2</v>
      </c>
      <c r="I43" s="252" t="s">
        <v>616</v>
      </c>
      <c r="N43" s="187"/>
      <c r="O43" s="187"/>
      <c r="P43" s="187"/>
    </row>
    <row r="44" spans="2:16" x14ac:dyDescent="0.25">
      <c r="B44" s="211" t="s">
        <v>615</v>
      </c>
      <c r="C44" s="255">
        <v>130</v>
      </c>
      <c r="D44" s="255">
        <v>111</v>
      </c>
      <c r="E44" s="255">
        <v>121</v>
      </c>
      <c r="F44" s="257">
        <v>1.9</v>
      </c>
      <c r="G44" s="256">
        <v>2.1</v>
      </c>
      <c r="H44" s="256">
        <v>1.7</v>
      </c>
      <c r="I44" s="252" t="s">
        <v>614</v>
      </c>
      <c r="N44" s="187"/>
      <c r="O44" s="187"/>
      <c r="P44" s="187"/>
    </row>
    <row r="45" spans="2:16" x14ac:dyDescent="0.25">
      <c r="B45" s="5" t="s">
        <v>613</v>
      </c>
      <c r="C45" s="255">
        <v>131</v>
      </c>
      <c r="D45" s="255">
        <v>111</v>
      </c>
      <c r="E45" s="255">
        <v>124</v>
      </c>
      <c r="F45" s="257">
        <v>2.2000000000000002</v>
      </c>
      <c r="G45" s="256">
        <v>2.2000000000000002</v>
      </c>
      <c r="H45" s="256">
        <v>1.8</v>
      </c>
      <c r="I45" s="252" t="s">
        <v>612</v>
      </c>
      <c r="N45" s="187"/>
      <c r="O45" s="187"/>
      <c r="P45" s="187"/>
    </row>
    <row r="46" spans="2:16" x14ac:dyDescent="0.25">
      <c r="B46" s="5" t="s">
        <v>611</v>
      </c>
      <c r="C46" s="255">
        <v>127</v>
      </c>
      <c r="D46" s="255">
        <v>113</v>
      </c>
      <c r="E46" s="255">
        <v>122</v>
      </c>
      <c r="F46" s="257">
        <v>2</v>
      </c>
      <c r="G46" s="256">
        <v>2.1</v>
      </c>
      <c r="H46" s="256">
        <v>1.8</v>
      </c>
      <c r="I46" s="252" t="s">
        <v>610</v>
      </c>
      <c r="N46" s="187"/>
      <c r="O46" s="187"/>
      <c r="P46" s="187"/>
    </row>
    <row r="47" spans="2:16" x14ac:dyDescent="0.25">
      <c r="B47" s="5" t="s">
        <v>609</v>
      </c>
      <c r="C47" s="255">
        <v>122</v>
      </c>
      <c r="D47" s="255">
        <v>110</v>
      </c>
      <c r="E47" s="255">
        <v>115</v>
      </c>
      <c r="F47" s="257">
        <v>1.8</v>
      </c>
      <c r="G47" s="256">
        <v>2</v>
      </c>
      <c r="H47" s="256">
        <v>1.8</v>
      </c>
      <c r="I47" s="252" t="s">
        <v>608</v>
      </c>
      <c r="N47" s="187"/>
      <c r="O47" s="187"/>
      <c r="P47" s="187"/>
    </row>
    <row r="48" spans="2:16" x14ac:dyDescent="0.25">
      <c r="B48" s="211" t="s">
        <v>607</v>
      </c>
      <c r="C48" s="255">
        <v>117</v>
      </c>
      <c r="D48" s="255">
        <v>107</v>
      </c>
      <c r="E48" s="255">
        <v>105</v>
      </c>
      <c r="F48" s="257">
        <v>1.9</v>
      </c>
      <c r="G48" s="256">
        <v>2</v>
      </c>
      <c r="H48" s="256">
        <v>1.8</v>
      </c>
      <c r="I48" s="252" t="s">
        <v>606</v>
      </c>
      <c r="N48" s="187"/>
      <c r="O48" s="187"/>
      <c r="P48" s="187"/>
    </row>
    <row r="49" spans="2:16" x14ac:dyDescent="0.25">
      <c r="B49" s="211" t="s">
        <v>605</v>
      </c>
      <c r="C49" s="255">
        <v>116</v>
      </c>
      <c r="D49" s="255">
        <v>106</v>
      </c>
      <c r="E49" s="255">
        <v>109</v>
      </c>
      <c r="F49" s="257">
        <v>2.1</v>
      </c>
      <c r="G49" s="256">
        <v>2.2999999999999998</v>
      </c>
      <c r="H49" s="256">
        <v>2.2999999999999998</v>
      </c>
      <c r="I49" s="252" t="s">
        <v>604</v>
      </c>
      <c r="N49" s="187"/>
      <c r="O49" s="187"/>
      <c r="P49" s="187"/>
    </row>
    <row r="50" spans="2:16" x14ac:dyDescent="0.25">
      <c r="B50" s="211" t="s">
        <v>603</v>
      </c>
      <c r="C50" s="255">
        <v>117</v>
      </c>
      <c r="D50" s="255">
        <v>107</v>
      </c>
      <c r="E50" s="255">
        <v>109</v>
      </c>
      <c r="F50" s="257">
        <v>2.1</v>
      </c>
      <c r="G50" s="256">
        <v>2.4</v>
      </c>
      <c r="H50" s="256">
        <v>2</v>
      </c>
      <c r="I50" s="252" t="s">
        <v>602</v>
      </c>
      <c r="N50" s="187"/>
      <c r="O50" s="187"/>
      <c r="P50" s="187"/>
    </row>
    <row r="51" spans="2:16" x14ac:dyDescent="0.25">
      <c r="B51" s="211" t="s">
        <v>601</v>
      </c>
      <c r="C51" s="255">
        <v>105</v>
      </c>
      <c r="D51" s="255">
        <v>99</v>
      </c>
      <c r="E51" s="255">
        <v>98</v>
      </c>
      <c r="F51" s="257">
        <v>1.9</v>
      </c>
      <c r="G51" s="256">
        <v>2.4</v>
      </c>
      <c r="H51" s="256">
        <v>1.9</v>
      </c>
      <c r="I51" s="252" t="s">
        <v>600</v>
      </c>
      <c r="N51" s="187"/>
      <c r="O51" s="187"/>
      <c r="P51" s="187"/>
    </row>
    <row r="52" spans="2:16" x14ac:dyDescent="0.25">
      <c r="B52" s="5" t="s">
        <v>599</v>
      </c>
      <c r="C52" s="255">
        <v>114</v>
      </c>
      <c r="D52" s="255">
        <v>104</v>
      </c>
      <c r="E52" s="255">
        <v>103</v>
      </c>
      <c r="F52" s="257">
        <v>2.2000000000000002</v>
      </c>
      <c r="G52" s="256">
        <v>2.6</v>
      </c>
      <c r="H52" s="256">
        <v>2.2000000000000002</v>
      </c>
      <c r="I52" s="252" t="s">
        <v>598</v>
      </c>
      <c r="N52" s="187"/>
      <c r="O52" s="187"/>
      <c r="P52" s="187"/>
    </row>
    <row r="53" spans="2:16" x14ac:dyDescent="0.25">
      <c r="B53" s="211" t="s">
        <v>597</v>
      </c>
      <c r="C53" s="255">
        <v>120</v>
      </c>
      <c r="D53" s="255">
        <v>112</v>
      </c>
      <c r="E53" s="255">
        <v>128</v>
      </c>
      <c r="F53" s="257">
        <v>2.8</v>
      </c>
      <c r="G53" s="256">
        <v>2.9</v>
      </c>
      <c r="H53" s="256">
        <v>2.5</v>
      </c>
      <c r="I53" s="252" t="s">
        <v>596</v>
      </c>
      <c r="N53" s="187"/>
      <c r="O53" s="187"/>
      <c r="P53" s="187"/>
    </row>
    <row r="54" spans="2:16" s="188" customFormat="1" x14ac:dyDescent="0.25">
      <c r="B54" s="211" t="s">
        <v>595</v>
      </c>
      <c r="C54" s="255">
        <v>123</v>
      </c>
      <c r="D54" s="255">
        <v>115</v>
      </c>
      <c r="E54" s="264">
        <v>132</v>
      </c>
      <c r="F54" s="263">
        <v>3.2</v>
      </c>
      <c r="G54" s="215">
        <v>3.4</v>
      </c>
      <c r="H54" s="215">
        <v>3</v>
      </c>
      <c r="I54" s="252" t="s">
        <v>594</v>
      </c>
      <c r="J54" s="260"/>
      <c r="K54" s="186"/>
      <c r="L54" s="186"/>
      <c r="M54" s="186"/>
      <c r="N54" s="187"/>
      <c r="O54" s="187"/>
      <c r="P54" s="187"/>
    </row>
    <row r="55" spans="2:16" s="188" customFormat="1" x14ac:dyDescent="0.25">
      <c r="B55" s="211" t="s">
        <v>593</v>
      </c>
      <c r="C55" s="255">
        <v>125</v>
      </c>
      <c r="D55" s="255">
        <v>115</v>
      </c>
      <c r="E55" s="262">
        <v>130</v>
      </c>
      <c r="F55" s="261">
        <v>3.1</v>
      </c>
      <c r="G55" s="208">
        <v>3.3</v>
      </c>
      <c r="H55" s="208">
        <v>3</v>
      </c>
      <c r="I55" s="252" t="s">
        <v>592</v>
      </c>
      <c r="J55" s="260"/>
      <c r="K55" s="186"/>
      <c r="L55" s="186"/>
      <c r="M55" s="186"/>
      <c r="N55" s="187"/>
      <c r="O55" s="187"/>
      <c r="P55" s="187"/>
    </row>
    <row r="56" spans="2:16" x14ac:dyDescent="0.25">
      <c r="B56" s="211" t="s">
        <v>591</v>
      </c>
      <c r="C56" s="255">
        <v>127</v>
      </c>
      <c r="D56" s="255">
        <v>117</v>
      </c>
      <c r="E56" s="259">
        <v>134</v>
      </c>
      <c r="F56" s="257">
        <v>3.3</v>
      </c>
      <c r="G56" s="256">
        <v>3.5</v>
      </c>
      <c r="H56" s="256">
        <v>3.2</v>
      </c>
      <c r="I56" s="252" t="s">
        <v>590</v>
      </c>
      <c r="J56" s="258"/>
      <c r="N56" s="187"/>
      <c r="O56" s="187"/>
      <c r="P56" s="187"/>
    </row>
    <row r="57" spans="2:16" x14ac:dyDescent="0.25">
      <c r="B57" s="5" t="s">
        <v>589</v>
      </c>
      <c r="C57" s="255">
        <v>123</v>
      </c>
      <c r="D57" s="255">
        <v>114</v>
      </c>
      <c r="E57" s="259">
        <v>126</v>
      </c>
      <c r="F57" s="257">
        <v>3.5</v>
      </c>
      <c r="G57" s="256">
        <v>3.7</v>
      </c>
      <c r="H57" s="256">
        <v>3.4</v>
      </c>
      <c r="I57" s="252" t="s">
        <v>588</v>
      </c>
      <c r="J57" s="258"/>
      <c r="N57" s="187"/>
      <c r="O57" s="187"/>
      <c r="P57" s="187"/>
    </row>
    <row r="58" spans="2:16" x14ac:dyDescent="0.25">
      <c r="B58" s="5" t="s">
        <v>587</v>
      </c>
      <c r="C58" s="255">
        <v>124</v>
      </c>
      <c r="D58" s="255">
        <v>116</v>
      </c>
      <c r="E58" s="259">
        <v>130</v>
      </c>
      <c r="F58" s="257">
        <v>3.4</v>
      </c>
      <c r="G58" s="256">
        <v>3.7</v>
      </c>
      <c r="H58" s="256">
        <v>3.2</v>
      </c>
      <c r="I58" s="252" t="s">
        <v>586</v>
      </c>
      <c r="J58" s="258"/>
      <c r="N58" s="187"/>
      <c r="O58" s="187"/>
      <c r="P58" s="187"/>
    </row>
    <row r="59" spans="2:16" x14ac:dyDescent="0.25">
      <c r="B59" s="5" t="s">
        <v>585</v>
      </c>
      <c r="C59" s="255">
        <v>120</v>
      </c>
      <c r="D59" s="255">
        <v>113</v>
      </c>
      <c r="E59" s="259">
        <v>126</v>
      </c>
      <c r="F59" s="257">
        <v>3.4</v>
      </c>
      <c r="G59" s="256">
        <v>3.7</v>
      </c>
      <c r="H59" s="256">
        <v>3.2</v>
      </c>
      <c r="I59" s="252" t="s">
        <v>584</v>
      </c>
      <c r="J59" s="258"/>
      <c r="N59" s="187"/>
      <c r="O59" s="187"/>
      <c r="P59" s="187"/>
    </row>
    <row r="60" spans="2:16" x14ac:dyDescent="0.25">
      <c r="B60" s="211" t="s">
        <v>583</v>
      </c>
      <c r="C60" s="255">
        <v>117</v>
      </c>
      <c r="D60" s="255">
        <v>114</v>
      </c>
      <c r="E60" s="259">
        <v>123</v>
      </c>
      <c r="F60" s="257">
        <v>3.3</v>
      </c>
      <c r="G60" s="256">
        <v>3.4</v>
      </c>
      <c r="H60" s="256">
        <v>2.9</v>
      </c>
      <c r="I60" s="252" t="s">
        <v>582</v>
      </c>
      <c r="J60" s="258"/>
      <c r="N60" s="187"/>
      <c r="O60" s="187"/>
      <c r="P60" s="187"/>
    </row>
    <row r="61" spans="2:16" x14ac:dyDescent="0.25">
      <c r="B61" s="211" t="s">
        <v>581</v>
      </c>
      <c r="C61" s="255">
        <v>110</v>
      </c>
      <c r="D61" s="255">
        <v>107</v>
      </c>
      <c r="E61" s="255">
        <v>119</v>
      </c>
      <c r="F61" s="257">
        <v>2.8</v>
      </c>
      <c r="G61" s="256">
        <v>3.2</v>
      </c>
      <c r="H61" s="256">
        <v>2.7</v>
      </c>
      <c r="I61" s="252" t="s">
        <v>580</v>
      </c>
      <c r="N61" s="187"/>
      <c r="O61" s="187"/>
      <c r="P61" s="187"/>
    </row>
    <row r="62" spans="2:16" x14ac:dyDescent="0.25">
      <c r="B62" s="211" t="s">
        <v>579</v>
      </c>
      <c r="C62" s="255">
        <v>110</v>
      </c>
      <c r="D62" s="255">
        <v>109</v>
      </c>
      <c r="E62" s="255">
        <v>118</v>
      </c>
      <c r="F62" s="257">
        <v>2.6</v>
      </c>
      <c r="G62" s="256">
        <v>3.1</v>
      </c>
      <c r="H62" s="256">
        <v>2.5</v>
      </c>
      <c r="I62" s="252" t="s">
        <v>578</v>
      </c>
      <c r="N62" s="187"/>
      <c r="O62" s="187"/>
      <c r="P62" s="187"/>
    </row>
    <row r="63" spans="2:16" x14ac:dyDescent="0.25">
      <c r="B63" s="211" t="s">
        <v>577</v>
      </c>
      <c r="C63" s="255">
        <v>106</v>
      </c>
      <c r="D63" s="255">
        <v>107</v>
      </c>
      <c r="E63" s="255">
        <v>111</v>
      </c>
      <c r="F63" s="257">
        <v>2.5</v>
      </c>
      <c r="G63" s="256">
        <v>2.9</v>
      </c>
      <c r="H63" s="256">
        <v>2.2999999999999998</v>
      </c>
      <c r="I63" s="252" t="s">
        <v>576</v>
      </c>
      <c r="N63" s="187"/>
      <c r="O63" s="187"/>
      <c r="P63" s="187"/>
    </row>
    <row r="64" spans="2:16" x14ac:dyDescent="0.25">
      <c r="B64" s="5" t="s">
        <v>575</v>
      </c>
      <c r="C64" s="255">
        <v>98</v>
      </c>
      <c r="D64" s="255">
        <v>101</v>
      </c>
      <c r="E64" s="255">
        <v>106</v>
      </c>
      <c r="F64" s="257">
        <v>2.5</v>
      </c>
      <c r="G64" s="256">
        <v>2.8</v>
      </c>
      <c r="H64" s="256">
        <v>2.1</v>
      </c>
      <c r="I64" s="252" t="s">
        <v>574</v>
      </c>
      <c r="N64" s="187"/>
      <c r="O64" s="187"/>
      <c r="P64" s="187"/>
    </row>
    <row r="65" spans="2:16" x14ac:dyDescent="0.25">
      <c r="B65" s="211" t="s">
        <v>573</v>
      </c>
      <c r="C65" s="255">
        <v>103</v>
      </c>
      <c r="D65" s="255">
        <v>101</v>
      </c>
      <c r="E65" s="255">
        <v>110</v>
      </c>
      <c r="F65" s="257">
        <v>2.9</v>
      </c>
      <c r="G65" s="256">
        <v>3.3</v>
      </c>
      <c r="H65" s="256">
        <v>2.7</v>
      </c>
      <c r="I65" s="252" t="s">
        <v>572</v>
      </c>
      <c r="N65" s="187"/>
      <c r="O65" s="187"/>
      <c r="P65" s="187"/>
    </row>
    <row r="66" spans="2:16" x14ac:dyDescent="0.25">
      <c r="B66" s="211" t="s">
        <v>571</v>
      </c>
      <c r="C66" s="255">
        <v>96</v>
      </c>
      <c r="D66" s="255">
        <v>95</v>
      </c>
      <c r="E66" s="255">
        <v>106</v>
      </c>
      <c r="F66" s="257">
        <v>2.9</v>
      </c>
      <c r="G66" s="256">
        <v>3.4</v>
      </c>
      <c r="H66" s="256">
        <v>2.6</v>
      </c>
      <c r="I66" s="252" t="s">
        <v>570</v>
      </c>
      <c r="N66" s="187"/>
      <c r="O66" s="187"/>
      <c r="P66" s="187"/>
    </row>
    <row r="67" spans="2:16" x14ac:dyDescent="0.25">
      <c r="B67" s="211" t="s">
        <v>569</v>
      </c>
      <c r="C67" s="255">
        <v>101</v>
      </c>
      <c r="D67" s="255">
        <v>100</v>
      </c>
      <c r="E67" s="255">
        <v>106</v>
      </c>
      <c r="F67" s="257">
        <v>3.3</v>
      </c>
      <c r="G67" s="256">
        <v>3.6</v>
      </c>
      <c r="H67" s="256">
        <v>2.7</v>
      </c>
      <c r="I67" s="252" t="s">
        <v>568</v>
      </c>
      <c r="N67" s="187"/>
      <c r="O67" s="187"/>
      <c r="P67" s="187"/>
    </row>
    <row r="68" spans="2:16" x14ac:dyDescent="0.25">
      <c r="B68" s="211" t="s">
        <v>567</v>
      </c>
      <c r="C68" s="255">
        <v>111</v>
      </c>
      <c r="D68" s="255">
        <v>107</v>
      </c>
      <c r="E68" s="255">
        <v>109</v>
      </c>
      <c r="F68" s="257">
        <v>3.7</v>
      </c>
      <c r="G68" s="256">
        <v>3.9</v>
      </c>
      <c r="H68" s="256">
        <v>3</v>
      </c>
      <c r="I68" s="252" t="s">
        <v>566</v>
      </c>
      <c r="N68" s="187"/>
      <c r="O68" s="187"/>
      <c r="P68" s="187"/>
    </row>
    <row r="69" spans="2:16" x14ac:dyDescent="0.25">
      <c r="B69" s="5" t="s">
        <v>565</v>
      </c>
      <c r="C69" s="255">
        <v>109</v>
      </c>
      <c r="D69" s="255">
        <v>109</v>
      </c>
      <c r="E69" s="255">
        <v>110</v>
      </c>
      <c r="F69" s="257">
        <v>3.8</v>
      </c>
      <c r="G69" s="256">
        <v>3.9</v>
      </c>
      <c r="H69" s="256">
        <v>3.1</v>
      </c>
      <c r="I69" s="252" t="s">
        <v>564</v>
      </c>
      <c r="N69" s="187"/>
      <c r="O69" s="187"/>
      <c r="P69" s="187"/>
    </row>
    <row r="70" spans="2:16" x14ac:dyDescent="0.25">
      <c r="B70" s="5" t="s">
        <v>563</v>
      </c>
      <c r="C70" s="255">
        <v>103</v>
      </c>
      <c r="D70" s="255">
        <v>103</v>
      </c>
      <c r="E70" s="255">
        <v>100</v>
      </c>
      <c r="F70" s="257">
        <v>3.6</v>
      </c>
      <c r="G70" s="256">
        <v>4</v>
      </c>
      <c r="H70" s="256">
        <v>3.1</v>
      </c>
      <c r="I70" s="252" t="s">
        <v>562</v>
      </c>
      <c r="N70" s="187"/>
      <c r="O70" s="187"/>
      <c r="P70" s="187"/>
    </row>
    <row r="71" spans="2:16" x14ac:dyDescent="0.25">
      <c r="B71" s="5" t="s">
        <v>561</v>
      </c>
      <c r="C71" s="255">
        <v>100</v>
      </c>
      <c r="D71" s="255">
        <v>100</v>
      </c>
      <c r="E71" s="255">
        <v>100</v>
      </c>
      <c r="F71" s="254">
        <v>3.6</v>
      </c>
      <c r="G71" s="253">
        <v>3.9</v>
      </c>
      <c r="H71" s="253">
        <v>3.2</v>
      </c>
      <c r="I71" s="252" t="s">
        <v>560</v>
      </c>
      <c r="N71" s="187"/>
      <c r="O71" s="187"/>
      <c r="P71" s="187"/>
    </row>
    <row r="72" spans="2:16" x14ac:dyDescent="0.25">
      <c r="B72" s="234" t="s">
        <v>559</v>
      </c>
      <c r="C72" s="225"/>
      <c r="D72" s="225"/>
      <c r="E72" s="225"/>
      <c r="F72" s="225"/>
      <c r="G72" s="225"/>
      <c r="H72" s="225"/>
      <c r="I72" s="225"/>
    </row>
    <row r="73" spans="2:16" x14ac:dyDescent="0.25">
      <c r="B73" s="233" t="s">
        <v>558</v>
      </c>
      <c r="C73" s="226"/>
      <c r="D73" s="226"/>
      <c r="E73" s="226"/>
      <c r="F73" s="226"/>
      <c r="G73" s="226"/>
      <c r="H73" s="226"/>
      <c r="I73" s="226"/>
    </row>
  </sheetData>
  <mergeCells count="6">
    <mergeCell ref="C5:E5"/>
    <mergeCell ref="F5:H5"/>
    <mergeCell ref="C6:E6"/>
    <mergeCell ref="F6:H6"/>
    <mergeCell ref="B2:I2"/>
    <mergeCell ref="B3:I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zoomScaleNormal="100" workbookViewId="0">
      <selection activeCell="S18" sqref="S18"/>
    </sheetView>
  </sheetViews>
  <sheetFormatPr defaultRowHeight="15" x14ac:dyDescent="0.25"/>
  <cols>
    <col min="1" max="1" width="9.140625" style="186"/>
    <col min="2" max="2" width="16.28515625" style="186" customWidth="1"/>
    <col min="3" max="3" width="24.42578125" style="186" customWidth="1"/>
    <col min="4" max="9" width="7.140625" style="186" customWidth="1"/>
    <col min="10" max="10" width="14.28515625" style="186" customWidth="1"/>
    <col min="11" max="11" width="24.42578125" style="186" customWidth="1"/>
    <col min="12" max="18" width="9.140625" style="186"/>
    <col min="19" max="19" width="12.85546875" style="186" bestFit="1" customWidth="1"/>
    <col min="20" max="16384" width="9.140625" style="186"/>
  </cols>
  <sheetData>
    <row r="1" spans="1:18" ht="15.75" x14ac:dyDescent="0.25">
      <c r="A1" s="106" t="s">
        <v>2</v>
      </c>
    </row>
    <row r="2" spans="1:18" x14ac:dyDescent="0.25">
      <c r="B2" s="446" t="s">
        <v>984</v>
      </c>
      <c r="C2" s="446"/>
      <c r="D2" s="446"/>
      <c r="E2" s="446"/>
      <c r="F2" s="446"/>
      <c r="G2" s="446"/>
      <c r="H2" s="446"/>
      <c r="I2" s="446"/>
      <c r="J2" s="446"/>
      <c r="K2" s="446"/>
    </row>
    <row r="3" spans="1:18" ht="15" customHeight="1" x14ac:dyDescent="0.25">
      <c r="B3" s="446" t="s">
        <v>396</v>
      </c>
      <c r="C3" s="446"/>
      <c r="D3" s="446"/>
      <c r="E3" s="446"/>
      <c r="F3" s="446"/>
      <c r="G3" s="446"/>
      <c r="H3" s="446"/>
      <c r="I3" s="446"/>
      <c r="J3" s="446"/>
      <c r="K3" s="446"/>
    </row>
    <row r="4" spans="1:18" x14ac:dyDescent="0.25">
      <c r="B4" s="39" t="s">
        <v>6</v>
      </c>
      <c r="N4" s="187"/>
      <c r="R4" s="187"/>
    </row>
    <row r="5" spans="1:18" s="188" customFormat="1" x14ac:dyDescent="0.25">
      <c r="B5" s="189"/>
      <c r="C5" s="189"/>
      <c r="D5" s="190">
        <v>2013</v>
      </c>
      <c r="E5" s="190">
        <v>2014</v>
      </c>
      <c r="F5" s="190">
        <v>2015</v>
      </c>
      <c r="G5" s="190">
        <v>2016</v>
      </c>
      <c r="H5" s="190">
        <v>2017</v>
      </c>
      <c r="I5" s="190">
        <v>2018</v>
      </c>
      <c r="J5" s="189"/>
      <c r="K5" s="189"/>
      <c r="N5" s="191"/>
      <c r="R5" s="191"/>
    </row>
    <row r="6" spans="1:18" s="188" customFormat="1" x14ac:dyDescent="0.25">
      <c r="B6" s="447" t="s">
        <v>397</v>
      </c>
      <c r="C6" s="192" t="s">
        <v>398</v>
      </c>
      <c r="D6" s="193">
        <v>-1.7</v>
      </c>
      <c r="E6" s="193">
        <v>1.8</v>
      </c>
      <c r="F6" s="193">
        <v>2</v>
      </c>
      <c r="G6" s="194"/>
      <c r="H6" s="194"/>
      <c r="I6" s="194"/>
      <c r="J6" s="447" t="s">
        <v>399</v>
      </c>
      <c r="K6" s="5" t="s">
        <v>400</v>
      </c>
      <c r="M6" s="191"/>
      <c r="N6" s="191"/>
      <c r="O6" s="191"/>
      <c r="P6" s="191"/>
      <c r="Q6" s="191"/>
      <c r="R6" s="191"/>
    </row>
    <row r="7" spans="1:18" s="188" customFormat="1" x14ac:dyDescent="0.25">
      <c r="B7" s="447"/>
      <c r="C7" s="192" t="s">
        <v>401</v>
      </c>
      <c r="D7" s="193">
        <v>-1.8</v>
      </c>
      <c r="E7" s="193">
        <v>-0.6</v>
      </c>
      <c r="F7" s="193">
        <v>-0.5</v>
      </c>
      <c r="G7" s="194"/>
      <c r="H7" s="194"/>
      <c r="I7" s="194"/>
      <c r="J7" s="447"/>
      <c r="K7" s="5" t="s">
        <v>402</v>
      </c>
      <c r="M7" s="191"/>
      <c r="N7" s="191"/>
      <c r="O7" s="191"/>
      <c r="P7" s="191"/>
      <c r="Q7" s="191"/>
      <c r="R7" s="191"/>
    </row>
    <row r="8" spans="1:18" s="188" customFormat="1" x14ac:dyDescent="0.25">
      <c r="B8" s="447"/>
      <c r="C8" s="192" t="s">
        <v>403</v>
      </c>
      <c r="D8" s="193">
        <v>-6.6</v>
      </c>
      <c r="E8" s="193">
        <v>1.5</v>
      </c>
      <c r="F8" s="193">
        <v>2</v>
      </c>
      <c r="G8" s="194"/>
      <c r="H8" s="194"/>
      <c r="I8" s="194"/>
      <c r="J8" s="447"/>
      <c r="K8" s="5" t="s">
        <v>404</v>
      </c>
      <c r="M8" s="191"/>
      <c r="N8" s="191"/>
      <c r="O8" s="191"/>
      <c r="P8" s="191"/>
      <c r="Q8" s="191"/>
      <c r="R8" s="191"/>
    </row>
    <row r="9" spans="1:18" s="188" customFormat="1" x14ac:dyDescent="0.25">
      <c r="B9" s="447"/>
      <c r="C9" s="192" t="s">
        <v>405</v>
      </c>
      <c r="D9" s="193">
        <v>6.1</v>
      </c>
      <c r="E9" s="193">
        <v>3.7</v>
      </c>
      <c r="F9" s="193">
        <v>4.7</v>
      </c>
      <c r="G9" s="194"/>
      <c r="H9" s="194"/>
      <c r="I9" s="194"/>
      <c r="J9" s="447"/>
      <c r="K9" s="5" t="s">
        <v>406</v>
      </c>
      <c r="M9" s="191"/>
      <c r="N9" s="191"/>
      <c r="O9" s="191"/>
      <c r="P9" s="191"/>
      <c r="Q9" s="191"/>
      <c r="R9" s="191"/>
    </row>
    <row r="10" spans="1:18" s="188" customFormat="1" x14ac:dyDescent="0.25">
      <c r="B10" s="447"/>
      <c r="C10" s="192" t="s">
        <v>407</v>
      </c>
      <c r="D10" s="193">
        <v>2.8</v>
      </c>
      <c r="E10" s="193">
        <v>4.7</v>
      </c>
      <c r="F10" s="193">
        <v>4.4000000000000004</v>
      </c>
      <c r="G10" s="194"/>
      <c r="H10" s="194"/>
      <c r="I10" s="194"/>
      <c r="J10" s="447"/>
      <c r="K10" s="5" t="s">
        <v>408</v>
      </c>
      <c r="M10" s="191"/>
      <c r="N10" s="191"/>
      <c r="O10" s="191"/>
      <c r="P10" s="191"/>
      <c r="Q10" s="191"/>
      <c r="R10" s="191"/>
    </row>
    <row r="11" spans="1:18" s="188" customFormat="1" x14ac:dyDescent="0.25">
      <c r="B11" s="447"/>
      <c r="C11" s="192" t="s">
        <v>409</v>
      </c>
      <c r="D11" s="193">
        <v>-1.4</v>
      </c>
      <c r="E11" s="193">
        <v>1</v>
      </c>
      <c r="F11" s="193">
        <v>1.5</v>
      </c>
      <c r="G11" s="194"/>
      <c r="H11" s="194"/>
      <c r="I11" s="194"/>
      <c r="J11" s="447"/>
      <c r="K11" s="5" t="s">
        <v>410</v>
      </c>
      <c r="M11" s="191"/>
      <c r="N11" s="191"/>
      <c r="O11" s="191"/>
      <c r="P11" s="191"/>
      <c r="Q11" s="191"/>
      <c r="R11" s="191"/>
    </row>
    <row r="12" spans="1:18" s="188" customFormat="1" x14ac:dyDescent="0.25">
      <c r="B12" s="447"/>
      <c r="C12" s="192" t="s">
        <v>411</v>
      </c>
      <c r="D12" s="193">
        <v>0.3</v>
      </c>
      <c r="E12" s="193">
        <v>0</v>
      </c>
      <c r="F12" s="193">
        <v>0.7</v>
      </c>
      <c r="G12" s="194"/>
      <c r="H12" s="194"/>
      <c r="I12" s="194"/>
      <c r="J12" s="447"/>
      <c r="K12" s="5" t="s">
        <v>412</v>
      </c>
      <c r="M12" s="191"/>
      <c r="N12" s="191"/>
      <c r="O12" s="191"/>
      <c r="P12" s="191"/>
      <c r="Q12" s="191"/>
      <c r="R12" s="191"/>
    </row>
    <row r="13" spans="1:18" s="188" customFormat="1" x14ac:dyDescent="0.25">
      <c r="B13" s="447"/>
      <c r="C13" s="192" t="s">
        <v>413</v>
      </c>
      <c r="D13" s="193">
        <v>2.2999999999999998</v>
      </c>
      <c r="E13" s="193">
        <v>1.4</v>
      </c>
      <c r="F13" s="193">
        <v>1.5</v>
      </c>
      <c r="G13" s="194"/>
      <c r="H13" s="194"/>
      <c r="I13" s="194"/>
      <c r="J13" s="447"/>
      <c r="K13" s="5" t="s">
        <v>414</v>
      </c>
      <c r="M13" s="191"/>
      <c r="N13" s="191"/>
      <c r="O13" s="191"/>
      <c r="P13" s="191"/>
      <c r="Q13" s="191"/>
      <c r="R13" s="191"/>
    </row>
    <row r="14" spans="1:18" s="188" customFormat="1" x14ac:dyDescent="0.25">
      <c r="B14" s="448"/>
      <c r="C14" s="195" t="s">
        <v>415</v>
      </c>
      <c r="D14" s="196">
        <v>16.2</v>
      </c>
      <c r="E14" s="196">
        <v>14.2</v>
      </c>
      <c r="F14" s="196">
        <v>13.4</v>
      </c>
      <c r="G14" s="197"/>
      <c r="H14" s="197"/>
      <c r="I14" s="197"/>
      <c r="J14" s="448"/>
      <c r="K14" s="82" t="s">
        <v>416</v>
      </c>
      <c r="M14" s="191"/>
      <c r="N14" s="191"/>
      <c r="O14" s="191"/>
      <c r="P14" s="191"/>
      <c r="Q14" s="191"/>
      <c r="R14" s="191"/>
    </row>
    <row r="15" spans="1:18" s="188" customFormat="1" ht="15" customHeight="1" x14ac:dyDescent="0.25">
      <c r="B15" s="449" t="s">
        <v>417</v>
      </c>
      <c r="C15" s="198" t="s">
        <v>398</v>
      </c>
      <c r="D15" s="199"/>
      <c r="E15" s="200">
        <v>2.1</v>
      </c>
      <c r="F15" s="200"/>
      <c r="G15" s="199"/>
      <c r="H15" s="199"/>
      <c r="I15" s="199"/>
      <c r="J15" s="449" t="s">
        <v>418</v>
      </c>
      <c r="K15" s="5" t="s">
        <v>400</v>
      </c>
      <c r="M15" s="191"/>
      <c r="N15" s="191"/>
      <c r="O15" s="191"/>
      <c r="P15" s="191"/>
      <c r="Q15" s="191"/>
      <c r="R15" s="191"/>
    </row>
    <row r="16" spans="1:18" s="188" customFormat="1" x14ac:dyDescent="0.25">
      <c r="B16" s="450"/>
      <c r="C16" s="192" t="s">
        <v>401</v>
      </c>
      <c r="D16" s="194"/>
      <c r="E16" s="193">
        <v>-0.7</v>
      </c>
      <c r="F16" s="193"/>
      <c r="G16" s="194"/>
      <c r="H16" s="194"/>
      <c r="I16" s="194"/>
      <c r="J16" s="450"/>
      <c r="K16" s="5" t="s">
        <v>402</v>
      </c>
      <c r="M16" s="191"/>
      <c r="N16" s="191"/>
      <c r="O16" s="191"/>
      <c r="P16" s="191"/>
      <c r="Q16" s="191"/>
      <c r="R16" s="191"/>
    </row>
    <row r="17" spans="2:18" s="188" customFormat="1" x14ac:dyDescent="0.25">
      <c r="B17" s="450"/>
      <c r="C17" s="192" t="s">
        <v>403</v>
      </c>
      <c r="D17" s="194"/>
      <c r="E17" s="193">
        <v>2.2999999999999998</v>
      </c>
      <c r="F17" s="193"/>
      <c r="G17" s="194"/>
      <c r="H17" s="194"/>
      <c r="I17" s="194"/>
      <c r="J17" s="450"/>
      <c r="K17" s="5" t="s">
        <v>404</v>
      </c>
      <c r="M17" s="191"/>
      <c r="N17" s="191"/>
      <c r="O17" s="191"/>
      <c r="P17" s="191"/>
      <c r="Q17" s="191"/>
      <c r="R17" s="191"/>
    </row>
    <row r="18" spans="2:18" s="188" customFormat="1" x14ac:dyDescent="0.25">
      <c r="B18" s="450"/>
      <c r="C18" s="192" t="s">
        <v>405</v>
      </c>
      <c r="D18" s="194"/>
      <c r="E18" s="193">
        <v>3.4</v>
      </c>
      <c r="F18" s="193"/>
      <c r="G18" s="194"/>
      <c r="H18" s="194"/>
      <c r="I18" s="194"/>
      <c r="J18" s="450"/>
      <c r="K18" s="5" t="s">
        <v>406</v>
      </c>
      <c r="M18" s="191"/>
      <c r="N18" s="191"/>
      <c r="O18" s="191"/>
      <c r="P18" s="191"/>
      <c r="Q18" s="191"/>
      <c r="R18" s="191"/>
    </row>
    <row r="19" spans="2:18" s="188" customFormat="1" x14ac:dyDescent="0.25">
      <c r="B19" s="450"/>
      <c r="C19" s="192" t="s">
        <v>407</v>
      </c>
      <c r="D19" s="194"/>
      <c r="E19" s="193">
        <v>6.2</v>
      </c>
      <c r="F19" s="193"/>
      <c r="G19" s="194"/>
      <c r="H19" s="194"/>
      <c r="I19" s="194"/>
      <c r="J19" s="450"/>
      <c r="K19" s="5" t="s">
        <v>408</v>
      </c>
      <c r="M19" s="191"/>
      <c r="N19" s="191"/>
      <c r="O19" s="191"/>
      <c r="P19" s="191"/>
      <c r="Q19" s="191"/>
      <c r="R19" s="191"/>
    </row>
    <row r="20" spans="2:18" s="188" customFormat="1" x14ac:dyDescent="0.25">
      <c r="B20" s="450"/>
      <c r="C20" s="192" t="s">
        <v>409</v>
      </c>
      <c r="D20" s="194"/>
      <c r="E20" s="193">
        <v>0.9</v>
      </c>
      <c r="F20" s="193"/>
      <c r="G20" s="194"/>
      <c r="H20" s="194"/>
      <c r="I20" s="194"/>
      <c r="J20" s="450"/>
      <c r="K20" s="5" t="s">
        <v>410</v>
      </c>
      <c r="M20" s="191"/>
      <c r="N20" s="191"/>
      <c r="O20" s="191"/>
      <c r="P20" s="191"/>
      <c r="Q20" s="191"/>
      <c r="R20" s="191"/>
    </row>
    <row r="21" spans="2:18" s="188" customFormat="1" x14ac:dyDescent="0.25">
      <c r="B21" s="450"/>
      <c r="C21" s="192" t="s">
        <v>413</v>
      </c>
      <c r="D21" s="194"/>
      <c r="E21" s="193">
        <v>0.9</v>
      </c>
      <c r="F21" s="193"/>
      <c r="G21" s="194"/>
      <c r="H21" s="194"/>
      <c r="I21" s="194"/>
      <c r="J21" s="450"/>
      <c r="K21" s="5" t="s">
        <v>412</v>
      </c>
      <c r="M21" s="191"/>
      <c r="N21" s="191"/>
      <c r="O21" s="191"/>
      <c r="P21" s="191"/>
      <c r="Q21" s="191"/>
      <c r="R21" s="191"/>
    </row>
    <row r="22" spans="2:18" s="188" customFormat="1" x14ac:dyDescent="0.25">
      <c r="B22" s="450"/>
      <c r="C22" s="192" t="s">
        <v>411</v>
      </c>
      <c r="D22" s="194"/>
      <c r="E22" s="193">
        <v>-0.3</v>
      </c>
      <c r="F22" s="193"/>
      <c r="G22" s="194"/>
      <c r="H22" s="194"/>
      <c r="I22" s="194"/>
      <c r="J22" s="450"/>
      <c r="K22" s="5" t="s">
        <v>414</v>
      </c>
      <c r="M22" s="191"/>
      <c r="N22" s="191"/>
      <c r="O22" s="191"/>
      <c r="P22" s="191"/>
      <c r="Q22" s="191"/>
      <c r="R22" s="191"/>
    </row>
    <row r="23" spans="2:18" s="188" customFormat="1" x14ac:dyDescent="0.25">
      <c r="B23" s="451"/>
      <c r="C23" s="195" t="s">
        <v>415</v>
      </c>
      <c r="D23" s="197"/>
      <c r="E23" s="196">
        <v>13.9</v>
      </c>
      <c r="F23" s="196"/>
      <c r="G23" s="197"/>
      <c r="H23" s="197"/>
      <c r="I23" s="197"/>
      <c r="J23" s="451"/>
      <c r="K23" s="82" t="s">
        <v>416</v>
      </c>
      <c r="M23" s="191"/>
      <c r="N23" s="191"/>
      <c r="O23" s="191"/>
      <c r="P23" s="191"/>
      <c r="Q23" s="191"/>
      <c r="R23" s="191"/>
    </row>
    <row r="24" spans="2:18" s="188" customFormat="1" ht="15" customHeight="1" x14ac:dyDescent="0.25">
      <c r="B24" s="449" t="s">
        <v>419</v>
      </c>
      <c r="C24" s="192" t="s">
        <v>398</v>
      </c>
      <c r="D24" s="193">
        <v>-1.7</v>
      </c>
      <c r="E24" s="193">
        <v>0.7</v>
      </c>
      <c r="F24" s="193">
        <v>0.7</v>
      </c>
      <c r="G24" s="193">
        <v>0.8</v>
      </c>
      <c r="H24" s="193">
        <v>0.8</v>
      </c>
      <c r="I24" s="193">
        <v>0.8</v>
      </c>
      <c r="J24" s="449" t="s">
        <v>420</v>
      </c>
      <c r="K24" s="5" t="s">
        <v>400</v>
      </c>
      <c r="M24" s="191"/>
      <c r="N24" s="191"/>
      <c r="O24" s="191"/>
      <c r="P24" s="191"/>
      <c r="Q24" s="191"/>
      <c r="R24" s="191"/>
    </row>
    <row r="25" spans="2:18" s="188" customFormat="1" x14ac:dyDescent="0.25">
      <c r="B25" s="450"/>
      <c r="C25" s="192" t="s">
        <v>401</v>
      </c>
      <c r="D25" s="193">
        <v>-1.8</v>
      </c>
      <c r="E25" s="193">
        <v>-1.6</v>
      </c>
      <c r="F25" s="193">
        <v>-1.5</v>
      </c>
      <c r="G25" s="193">
        <v>-0.7</v>
      </c>
      <c r="H25" s="193">
        <v>-0.3</v>
      </c>
      <c r="I25" s="193">
        <v>-0.1</v>
      </c>
      <c r="J25" s="450"/>
      <c r="K25" s="5" t="s">
        <v>402</v>
      </c>
      <c r="M25" s="191"/>
      <c r="N25" s="191"/>
      <c r="O25" s="191"/>
      <c r="P25" s="191"/>
      <c r="Q25" s="191"/>
      <c r="R25" s="191"/>
    </row>
    <row r="26" spans="2:18" s="188" customFormat="1" x14ac:dyDescent="0.25">
      <c r="B26" s="450"/>
      <c r="C26" s="192" t="s">
        <v>403</v>
      </c>
      <c r="D26" s="193">
        <v>-6.6</v>
      </c>
      <c r="E26" s="193">
        <v>3</v>
      </c>
      <c r="F26" s="193">
        <v>3.6</v>
      </c>
      <c r="G26" s="193">
        <v>3.8</v>
      </c>
      <c r="H26" s="193">
        <v>4.2</v>
      </c>
      <c r="I26" s="193">
        <v>3.6</v>
      </c>
      <c r="J26" s="450"/>
      <c r="K26" s="5" t="s">
        <v>404</v>
      </c>
      <c r="M26" s="191"/>
      <c r="N26" s="191"/>
      <c r="O26" s="191"/>
      <c r="P26" s="191"/>
      <c r="Q26" s="191"/>
      <c r="R26" s="191"/>
    </row>
    <row r="27" spans="2:18" s="188" customFormat="1" x14ac:dyDescent="0.25">
      <c r="B27" s="450"/>
      <c r="C27" s="192" t="s">
        <v>405</v>
      </c>
      <c r="D27" s="193">
        <v>6.1</v>
      </c>
      <c r="E27" s="193">
        <v>5.7</v>
      </c>
      <c r="F27" s="193">
        <v>5.7</v>
      </c>
      <c r="G27" s="193">
        <v>5.4</v>
      </c>
      <c r="H27" s="193">
        <v>5.0999999999999996</v>
      </c>
      <c r="I27" s="193">
        <v>5.0999999999999996</v>
      </c>
      <c r="J27" s="450"/>
      <c r="K27" s="5" t="s">
        <v>406</v>
      </c>
      <c r="M27" s="191"/>
      <c r="N27" s="191"/>
      <c r="O27" s="191"/>
      <c r="P27" s="191"/>
      <c r="Q27" s="191"/>
      <c r="R27" s="191"/>
    </row>
    <row r="28" spans="2:18" s="188" customFormat="1" x14ac:dyDescent="0.25">
      <c r="B28" s="450"/>
      <c r="C28" s="192" t="s">
        <v>407</v>
      </c>
      <c r="D28" s="193">
        <v>2.8</v>
      </c>
      <c r="E28" s="193">
        <v>4.0999999999999996</v>
      </c>
      <c r="F28" s="193">
        <v>4.2</v>
      </c>
      <c r="G28" s="193">
        <v>4.3</v>
      </c>
      <c r="H28" s="193">
        <v>4.3</v>
      </c>
      <c r="I28" s="193">
        <v>4.2</v>
      </c>
      <c r="J28" s="450"/>
      <c r="K28" s="5" t="s">
        <v>408</v>
      </c>
      <c r="M28" s="191"/>
      <c r="N28" s="191"/>
      <c r="O28" s="191"/>
      <c r="P28" s="191"/>
      <c r="Q28" s="191"/>
      <c r="R28" s="191"/>
    </row>
    <row r="29" spans="2:18" s="188" customFormat="1" x14ac:dyDescent="0.25">
      <c r="B29" s="451"/>
      <c r="C29" s="192" t="s">
        <v>409</v>
      </c>
      <c r="D29" s="193">
        <v>-1.4</v>
      </c>
      <c r="E29" s="193">
        <v>1.2</v>
      </c>
      <c r="F29" s="193">
        <v>1.5</v>
      </c>
      <c r="G29" s="193">
        <v>1.6</v>
      </c>
      <c r="H29" s="193">
        <v>1.8</v>
      </c>
      <c r="I29" s="193">
        <v>1.8</v>
      </c>
      <c r="J29" s="451"/>
      <c r="K29" s="5" t="s">
        <v>410</v>
      </c>
      <c r="M29" s="191"/>
      <c r="N29" s="191"/>
      <c r="O29" s="191"/>
      <c r="P29" s="191"/>
      <c r="Q29" s="191"/>
      <c r="R29" s="191"/>
    </row>
    <row r="30" spans="2:18" s="188" customFormat="1" x14ac:dyDescent="0.25">
      <c r="B30" s="450" t="s">
        <v>421</v>
      </c>
      <c r="C30" s="192" t="s">
        <v>411</v>
      </c>
      <c r="D30" s="201">
        <v>0.3</v>
      </c>
      <c r="E30" s="201">
        <v>0.4</v>
      </c>
      <c r="F30" s="201">
        <v>1.1000000000000001</v>
      </c>
      <c r="G30" s="201">
        <v>1.5</v>
      </c>
      <c r="H30" s="201">
        <v>1.5</v>
      </c>
      <c r="I30" s="201">
        <v>1.5</v>
      </c>
      <c r="J30" s="450" t="s">
        <v>422</v>
      </c>
      <c r="K30" s="5" t="s">
        <v>412</v>
      </c>
      <c r="M30" s="191"/>
      <c r="N30" s="191"/>
      <c r="O30" s="191"/>
      <c r="P30" s="191"/>
      <c r="Q30" s="191"/>
      <c r="R30" s="191"/>
    </row>
    <row r="31" spans="2:18" s="188" customFormat="1" x14ac:dyDescent="0.25">
      <c r="B31" s="450"/>
      <c r="C31" s="192" t="s">
        <v>413</v>
      </c>
      <c r="D31" s="201">
        <v>2.2999999999999998</v>
      </c>
      <c r="E31" s="201">
        <v>0.7</v>
      </c>
      <c r="F31" s="201">
        <v>0.9</v>
      </c>
      <c r="G31" s="201">
        <v>1.7</v>
      </c>
      <c r="H31" s="201">
        <v>1.8</v>
      </c>
      <c r="I31" s="201">
        <v>1.8</v>
      </c>
      <c r="J31" s="450"/>
      <c r="K31" s="5" t="s">
        <v>414</v>
      </c>
      <c r="M31" s="191"/>
      <c r="N31" s="191"/>
      <c r="O31" s="191"/>
      <c r="P31" s="191"/>
      <c r="Q31" s="191"/>
      <c r="R31" s="191"/>
    </row>
    <row r="32" spans="2:18" s="188" customFormat="1" x14ac:dyDescent="0.25">
      <c r="B32" s="451"/>
      <c r="C32" s="195" t="s">
        <v>415</v>
      </c>
      <c r="D32" s="202">
        <v>16.2</v>
      </c>
      <c r="E32" s="202">
        <v>15.4</v>
      </c>
      <c r="F32" s="202">
        <v>14.8</v>
      </c>
      <c r="G32" s="202">
        <v>14.2</v>
      </c>
      <c r="H32" s="202">
        <v>13.8</v>
      </c>
      <c r="I32" s="202">
        <v>13.2</v>
      </c>
      <c r="J32" s="451"/>
      <c r="K32" s="82" t="s">
        <v>416</v>
      </c>
      <c r="M32" s="191"/>
      <c r="N32" s="191"/>
      <c r="O32" s="191"/>
      <c r="P32" s="191"/>
      <c r="Q32" s="191"/>
      <c r="R32" s="191"/>
    </row>
    <row r="33" spans="2:11" ht="22.5" customHeight="1" x14ac:dyDescent="0.25">
      <c r="B33" s="452" t="s">
        <v>423</v>
      </c>
      <c r="C33" s="452"/>
      <c r="D33" s="452"/>
      <c r="E33" s="452"/>
      <c r="F33" s="452"/>
      <c r="G33" s="452"/>
      <c r="H33" s="452"/>
      <c r="I33" s="452"/>
      <c r="J33" s="452"/>
      <c r="K33" s="452"/>
    </row>
    <row r="34" spans="2:11" x14ac:dyDescent="0.25">
      <c r="B34" s="445" t="s">
        <v>424</v>
      </c>
      <c r="C34" s="445"/>
      <c r="D34" s="445"/>
      <c r="E34" s="445"/>
      <c r="F34" s="445"/>
      <c r="G34" s="445"/>
      <c r="H34" s="445"/>
      <c r="I34" s="445"/>
      <c r="J34" s="445"/>
      <c r="K34" s="445"/>
    </row>
    <row r="35" spans="2:11" x14ac:dyDescent="0.25">
      <c r="K35" s="203"/>
    </row>
    <row r="36" spans="2:11" x14ac:dyDescent="0.25">
      <c r="K36" s="204"/>
    </row>
    <row r="37" spans="2:11" x14ac:dyDescent="0.25">
      <c r="K37" s="203"/>
    </row>
    <row r="38" spans="2:11" x14ac:dyDescent="0.25">
      <c r="K38" s="203"/>
    </row>
    <row r="39" spans="2:11" x14ac:dyDescent="0.25">
      <c r="K39" s="203"/>
    </row>
    <row r="40" spans="2:11" x14ac:dyDescent="0.25">
      <c r="K40" s="203"/>
    </row>
    <row r="41" spans="2:11" x14ac:dyDescent="0.25">
      <c r="K41" s="205"/>
    </row>
    <row r="42" spans="2:11" ht="29.25" customHeight="1" x14ac:dyDescent="0.25"/>
    <row r="43" spans="2:11" ht="28.5" customHeight="1" x14ac:dyDescent="0.25"/>
  </sheetData>
  <mergeCells count="12">
    <mergeCell ref="B34:K34"/>
    <mergeCell ref="B2:K2"/>
    <mergeCell ref="B3:K3"/>
    <mergeCell ref="B6:B14"/>
    <mergeCell ref="J6:J14"/>
    <mergeCell ref="B15:B23"/>
    <mergeCell ref="J15:J23"/>
    <mergeCell ref="B24:B29"/>
    <mergeCell ref="J24:J29"/>
    <mergeCell ref="B30:B32"/>
    <mergeCell ref="J30:J32"/>
    <mergeCell ref="B33:K3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showGridLines="0" zoomScaleNormal="100" workbookViewId="0"/>
  </sheetViews>
  <sheetFormatPr defaultRowHeight="15" x14ac:dyDescent="0.25"/>
  <cols>
    <col min="1" max="1" width="9.140625" style="186"/>
    <col min="2" max="2" width="12.140625" style="186" customWidth="1"/>
    <col min="3" max="4" width="15.42578125" style="186" customWidth="1"/>
    <col min="5" max="5" width="12.140625" style="186" customWidth="1"/>
    <col min="6" max="9" width="9.140625" style="186"/>
    <col min="10" max="10" width="12.85546875" style="186" bestFit="1" customWidth="1"/>
    <col min="11" max="16384" width="9.140625" style="186"/>
  </cols>
  <sheetData>
    <row r="1" spans="1:12" ht="15.75" x14ac:dyDescent="0.25">
      <c r="A1" s="106" t="s">
        <v>2</v>
      </c>
    </row>
    <row r="2" spans="1:12" ht="15" customHeight="1" x14ac:dyDescent="0.25">
      <c r="B2" s="446" t="s">
        <v>705</v>
      </c>
      <c r="C2" s="446"/>
      <c r="D2" s="446"/>
      <c r="E2" s="446"/>
    </row>
    <row r="3" spans="1:12" ht="15" customHeight="1" x14ac:dyDescent="0.25">
      <c r="B3" s="446" t="s">
        <v>704</v>
      </c>
      <c r="C3" s="446"/>
      <c r="D3" s="446"/>
      <c r="E3" s="446"/>
    </row>
    <row r="4" spans="1:12" x14ac:dyDescent="0.25">
      <c r="B4" s="39" t="s">
        <v>6</v>
      </c>
      <c r="I4" s="187"/>
    </row>
    <row r="5" spans="1:12" ht="30" customHeight="1" x14ac:dyDescent="0.25">
      <c r="B5" s="266"/>
      <c r="C5" s="269" t="s">
        <v>703</v>
      </c>
      <c r="D5" s="270" t="s">
        <v>702</v>
      </c>
      <c r="E5" s="266"/>
      <c r="I5" s="187"/>
    </row>
    <row r="6" spans="1:12" ht="30" customHeight="1" x14ac:dyDescent="0.25">
      <c r="B6" s="266"/>
      <c r="C6" s="267" t="s">
        <v>701</v>
      </c>
      <c r="D6" s="268" t="s">
        <v>700</v>
      </c>
      <c r="E6" s="266"/>
      <c r="I6" s="187"/>
    </row>
    <row r="7" spans="1:12" x14ac:dyDescent="0.25">
      <c r="B7" s="5" t="s">
        <v>685</v>
      </c>
      <c r="C7" s="255">
        <v>60</v>
      </c>
      <c r="D7" s="257">
        <v>1.1000000000000001</v>
      </c>
      <c r="E7" s="252" t="s">
        <v>684</v>
      </c>
      <c r="F7" s="272"/>
      <c r="G7" s="187"/>
      <c r="J7" s="187"/>
      <c r="K7" s="187"/>
      <c r="L7" s="187"/>
    </row>
    <row r="8" spans="1:12" x14ac:dyDescent="0.25">
      <c r="B8" s="5" t="s">
        <v>683</v>
      </c>
      <c r="C8" s="255">
        <v>63</v>
      </c>
      <c r="D8" s="257">
        <v>1.1000000000000001</v>
      </c>
      <c r="E8" s="252" t="s">
        <v>682</v>
      </c>
      <c r="F8" s="272"/>
      <c r="G8" s="187"/>
      <c r="J8" s="187"/>
      <c r="K8" s="187"/>
      <c r="L8" s="187"/>
    </row>
    <row r="9" spans="1:12" x14ac:dyDescent="0.25">
      <c r="B9" s="5" t="s">
        <v>681</v>
      </c>
      <c r="C9" s="255">
        <v>54</v>
      </c>
      <c r="D9" s="257">
        <v>1.1000000000000001</v>
      </c>
      <c r="E9" s="252" t="s">
        <v>680</v>
      </c>
      <c r="F9" s="272"/>
      <c r="G9" s="187"/>
      <c r="J9" s="187"/>
      <c r="K9" s="187"/>
      <c r="L9" s="187"/>
    </row>
    <row r="10" spans="1:12" x14ac:dyDescent="0.25">
      <c r="B10" s="211" t="s">
        <v>679</v>
      </c>
      <c r="C10" s="255">
        <v>59</v>
      </c>
      <c r="D10" s="257">
        <v>1.2</v>
      </c>
      <c r="E10" s="252" t="s">
        <v>678</v>
      </c>
      <c r="F10" s="272"/>
      <c r="G10" s="187"/>
      <c r="J10" s="187"/>
      <c r="K10" s="187"/>
      <c r="L10" s="187"/>
    </row>
    <row r="11" spans="1:12" x14ac:dyDescent="0.25">
      <c r="B11" s="211" t="s">
        <v>677</v>
      </c>
      <c r="C11" s="255">
        <v>72</v>
      </c>
      <c r="D11" s="257">
        <v>1.2</v>
      </c>
      <c r="E11" s="252" t="s">
        <v>676</v>
      </c>
      <c r="F11" s="272"/>
      <c r="G11" s="187"/>
      <c r="J11" s="187"/>
      <c r="K11" s="187"/>
      <c r="L11" s="187"/>
    </row>
    <row r="12" spans="1:12" x14ac:dyDescent="0.25">
      <c r="B12" s="211" t="s">
        <v>675</v>
      </c>
      <c r="C12" s="255">
        <v>88</v>
      </c>
      <c r="D12" s="257">
        <v>1.3</v>
      </c>
      <c r="E12" s="252" t="s">
        <v>674</v>
      </c>
      <c r="F12" s="272"/>
      <c r="G12" s="187"/>
      <c r="J12" s="187"/>
      <c r="K12" s="187"/>
      <c r="L12" s="187"/>
    </row>
    <row r="13" spans="1:12" x14ac:dyDescent="0.25">
      <c r="B13" s="211" t="s">
        <v>673</v>
      </c>
      <c r="C13" s="255">
        <v>95</v>
      </c>
      <c r="D13" s="257">
        <v>1.3</v>
      </c>
      <c r="E13" s="252" t="s">
        <v>672</v>
      </c>
      <c r="F13" s="272"/>
      <c r="G13" s="187"/>
      <c r="J13" s="187"/>
      <c r="K13" s="187"/>
      <c r="L13" s="187"/>
    </row>
    <row r="14" spans="1:12" x14ac:dyDescent="0.25">
      <c r="B14" s="5" t="s">
        <v>671</v>
      </c>
      <c r="C14" s="255">
        <v>103</v>
      </c>
      <c r="D14" s="257">
        <v>1.3</v>
      </c>
      <c r="E14" s="252" t="s">
        <v>670</v>
      </c>
      <c r="F14" s="272"/>
      <c r="G14" s="187"/>
      <c r="J14" s="187"/>
      <c r="K14" s="187"/>
      <c r="L14" s="187"/>
    </row>
    <row r="15" spans="1:12" x14ac:dyDescent="0.25">
      <c r="B15" s="211" t="s">
        <v>669</v>
      </c>
      <c r="C15" s="255">
        <v>106</v>
      </c>
      <c r="D15" s="257">
        <v>1.3</v>
      </c>
      <c r="E15" s="252" t="s">
        <v>668</v>
      </c>
      <c r="F15" s="272"/>
      <c r="G15" s="187"/>
      <c r="J15" s="187"/>
      <c r="K15" s="187"/>
      <c r="L15" s="187"/>
    </row>
    <row r="16" spans="1:12" x14ac:dyDescent="0.25">
      <c r="B16" s="211" t="s">
        <v>667</v>
      </c>
      <c r="C16" s="255">
        <v>112</v>
      </c>
      <c r="D16" s="257">
        <v>1.4</v>
      </c>
      <c r="E16" s="252" t="s">
        <v>666</v>
      </c>
      <c r="F16" s="272"/>
      <c r="G16" s="187"/>
      <c r="J16" s="187"/>
      <c r="K16" s="187"/>
      <c r="L16" s="187"/>
    </row>
    <row r="17" spans="2:12" x14ac:dyDescent="0.25">
      <c r="B17" s="211" t="s">
        <v>665</v>
      </c>
      <c r="C17" s="255">
        <v>109</v>
      </c>
      <c r="D17" s="257">
        <v>1.4</v>
      </c>
      <c r="E17" s="252" t="s">
        <v>664</v>
      </c>
      <c r="F17" s="272"/>
      <c r="G17" s="187"/>
      <c r="J17" s="187"/>
      <c r="K17" s="187"/>
      <c r="L17" s="187"/>
    </row>
    <row r="18" spans="2:12" x14ac:dyDescent="0.25">
      <c r="B18" s="211" t="s">
        <v>663</v>
      </c>
      <c r="C18" s="255">
        <v>108</v>
      </c>
      <c r="D18" s="257">
        <v>1.4</v>
      </c>
      <c r="E18" s="252" t="s">
        <v>662</v>
      </c>
      <c r="F18" s="272"/>
      <c r="G18" s="187"/>
      <c r="J18" s="187"/>
      <c r="K18" s="187"/>
      <c r="L18" s="187"/>
    </row>
    <row r="19" spans="2:12" x14ac:dyDescent="0.25">
      <c r="B19" s="5" t="s">
        <v>661</v>
      </c>
      <c r="C19" s="255">
        <v>108</v>
      </c>
      <c r="D19" s="257">
        <v>1.4</v>
      </c>
      <c r="E19" s="252" t="s">
        <v>660</v>
      </c>
      <c r="F19" s="272"/>
      <c r="G19" s="187"/>
      <c r="J19" s="187"/>
      <c r="K19" s="187"/>
      <c r="L19" s="187"/>
    </row>
    <row r="20" spans="2:12" x14ac:dyDescent="0.25">
      <c r="B20" s="5" t="s">
        <v>659</v>
      </c>
      <c r="C20" s="255">
        <v>109</v>
      </c>
      <c r="D20" s="257">
        <v>1.4</v>
      </c>
      <c r="E20" s="252" t="s">
        <v>658</v>
      </c>
      <c r="F20" s="272"/>
      <c r="G20" s="187"/>
      <c r="J20" s="187"/>
      <c r="K20" s="187"/>
      <c r="L20" s="187"/>
    </row>
    <row r="21" spans="2:12" x14ac:dyDescent="0.25">
      <c r="B21" s="5" t="s">
        <v>657</v>
      </c>
      <c r="C21" s="255">
        <v>106</v>
      </c>
      <c r="D21" s="257">
        <v>1.3</v>
      </c>
      <c r="E21" s="252" t="s">
        <v>656</v>
      </c>
      <c r="F21" s="272"/>
      <c r="G21" s="187"/>
      <c r="J21" s="187"/>
      <c r="K21" s="187"/>
      <c r="L21" s="187"/>
    </row>
    <row r="22" spans="2:12" x14ac:dyDescent="0.25">
      <c r="B22" s="211" t="s">
        <v>655</v>
      </c>
      <c r="C22" s="255">
        <v>111</v>
      </c>
      <c r="D22" s="257">
        <v>1.4</v>
      </c>
      <c r="E22" s="252" t="s">
        <v>654</v>
      </c>
      <c r="F22" s="272"/>
      <c r="G22" s="187"/>
      <c r="J22" s="187"/>
      <c r="K22" s="187"/>
      <c r="L22" s="187"/>
    </row>
    <row r="23" spans="2:12" x14ac:dyDescent="0.25">
      <c r="B23" s="211" t="s">
        <v>653</v>
      </c>
      <c r="C23" s="255">
        <v>110</v>
      </c>
      <c r="D23" s="257">
        <v>1.4</v>
      </c>
      <c r="E23" s="252" t="s">
        <v>652</v>
      </c>
      <c r="F23" s="272"/>
      <c r="G23" s="187"/>
      <c r="J23" s="187"/>
      <c r="K23" s="187"/>
      <c r="L23" s="187"/>
    </row>
    <row r="24" spans="2:12" x14ac:dyDescent="0.25">
      <c r="B24" s="211" t="s">
        <v>651</v>
      </c>
      <c r="C24" s="255">
        <v>109</v>
      </c>
      <c r="D24" s="257">
        <v>1.4</v>
      </c>
      <c r="E24" s="252" t="s">
        <v>650</v>
      </c>
      <c r="F24" s="272"/>
      <c r="G24" s="187"/>
      <c r="J24" s="187"/>
      <c r="K24" s="187"/>
      <c r="L24" s="187"/>
    </row>
    <row r="25" spans="2:12" x14ac:dyDescent="0.25">
      <c r="B25" s="211" t="s">
        <v>649</v>
      </c>
      <c r="C25" s="255">
        <v>108</v>
      </c>
      <c r="D25" s="257">
        <v>1.4</v>
      </c>
      <c r="E25" s="252" t="s">
        <v>648</v>
      </c>
      <c r="F25" s="272"/>
      <c r="G25" s="187"/>
      <c r="J25" s="187"/>
      <c r="K25" s="187"/>
      <c r="L25" s="187"/>
    </row>
    <row r="26" spans="2:12" x14ac:dyDescent="0.25">
      <c r="B26" s="5" t="s">
        <v>647</v>
      </c>
      <c r="C26" s="255">
        <v>114</v>
      </c>
      <c r="D26" s="257">
        <v>1.3</v>
      </c>
      <c r="E26" s="252" t="s">
        <v>646</v>
      </c>
      <c r="F26" s="272"/>
      <c r="G26" s="187"/>
      <c r="J26" s="187"/>
      <c r="K26" s="187"/>
      <c r="L26" s="187"/>
    </row>
    <row r="27" spans="2:12" x14ac:dyDescent="0.25">
      <c r="B27" s="211" t="s">
        <v>645</v>
      </c>
      <c r="C27" s="255">
        <v>108</v>
      </c>
      <c r="D27" s="257">
        <v>1.3</v>
      </c>
      <c r="E27" s="252" t="s">
        <v>644</v>
      </c>
      <c r="F27" s="272"/>
      <c r="G27" s="187"/>
      <c r="J27" s="187"/>
      <c r="K27" s="187"/>
      <c r="L27" s="187"/>
    </row>
    <row r="28" spans="2:12" x14ac:dyDescent="0.25">
      <c r="B28" s="211" t="s">
        <v>643</v>
      </c>
      <c r="C28" s="255">
        <v>102</v>
      </c>
      <c r="D28" s="257">
        <v>1.3</v>
      </c>
      <c r="E28" s="252" t="s">
        <v>642</v>
      </c>
      <c r="F28" s="272"/>
      <c r="G28" s="187"/>
      <c r="J28" s="187"/>
      <c r="K28" s="187"/>
      <c r="L28" s="187"/>
    </row>
    <row r="29" spans="2:12" x14ac:dyDescent="0.25">
      <c r="B29" s="211" t="s">
        <v>641</v>
      </c>
      <c r="C29" s="255">
        <v>100</v>
      </c>
      <c r="D29" s="257">
        <v>1.3</v>
      </c>
      <c r="E29" s="252" t="s">
        <v>640</v>
      </c>
      <c r="F29" s="272"/>
      <c r="G29" s="187"/>
      <c r="J29" s="187"/>
      <c r="K29" s="187"/>
      <c r="L29" s="187"/>
    </row>
    <row r="30" spans="2:12" x14ac:dyDescent="0.25">
      <c r="B30" s="211" t="s">
        <v>639</v>
      </c>
      <c r="C30" s="255">
        <v>102</v>
      </c>
      <c r="D30" s="257">
        <v>1.3</v>
      </c>
      <c r="E30" s="252" t="s">
        <v>638</v>
      </c>
      <c r="F30" s="272"/>
      <c r="G30" s="187"/>
      <c r="J30" s="187"/>
      <c r="K30" s="187"/>
      <c r="L30" s="187"/>
    </row>
    <row r="31" spans="2:12" x14ac:dyDescent="0.25">
      <c r="B31" s="5" t="s">
        <v>637</v>
      </c>
      <c r="C31" s="255">
        <v>110</v>
      </c>
      <c r="D31" s="257">
        <v>1.3</v>
      </c>
      <c r="E31" s="252" t="s">
        <v>636</v>
      </c>
      <c r="F31" s="272"/>
      <c r="G31" s="187"/>
      <c r="J31" s="187"/>
      <c r="K31" s="187"/>
      <c r="L31" s="187"/>
    </row>
    <row r="32" spans="2:12" x14ac:dyDescent="0.25">
      <c r="B32" s="5" t="s">
        <v>635</v>
      </c>
      <c r="C32" s="255">
        <v>111</v>
      </c>
      <c r="D32" s="257">
        <v>1.3</v>
      </c>
      <c r="E32" s="252" t="s">
        <v>634</v>
      </c>
      <c r="F32" s="272"/>
      <c r="G32" s="187"/>
      <c r="J32" s="187"/>
      <c r="K32" s="187"/>
      <c r="L32" s="187"/>
    </row>
    <row r="33" spans="2:12" x14ac:dyDescent="0.25">
      <c r="B33" s="5" t="s">
        <v>633</v>
      </c>
      <c r="C33" s="255">
        <v>116</v>
      </c>
      <c r="D33" s="257">
        <v>1.4</v>
      </c>
      <c r="E33" s="252" t="s">
        <v>632</v>
      </c>
      <c r="F33" s="272"/>
      <c r="G33" s="187"/>
      <c r="J33" s="187"/>
      <c r="K33" s="187"/>
      <c r="L33" s="187"/>
    </row>
    <row r="34" spans="2:12" x14ac:dyDescent="0.25">
      <c r="B34" s="211" t="s">
        <v>631</v>
      </c>
      <c r="C34" s="255">
        <v>111</v>
      </c>
      <c r="D34" s="257">
        <v>1.3</v>
      </c>
      <c r="E34" s="252" t="s">
        <v>630</v>
      </c>
      <c r="F34" s="272"/>
      <c r="G34" s="187"/>
      <c r="J34" s="187"/>
      <c r="K34" s="187"/>
      <c r="L34" s="187"/>
    </row>
    <row r="35" spans="2:12" x14ac:dyDescent="0.25">
      <c r="B35" s="211" t="s">
        <v>629</v>
      </c>
      <c r="C35" s="255">
        <v>111</v>
      </c>
      <c r="D35" s="257">
        <v>1.3</v>
      </c>
      <c r="E35" s="252" t="s">
        <v>628</v>
      </c>
      <c r="F35" s="272"/>
      <c r="G35" s="187"/>
      <c r="J35" s="187"/>
      <c r="K35" s="187"/>
      <c r="L35" s="187"/>
    </row>
    <row r="36" spans="2:12" x14ac:dyDescent="0.25">
      <c r="B36" s="211" t="s">
        <v>627</v>
      </c>
      <c r="C36" s="255">
        <v>109</v>
      </c>
      <c r="D36" s="257">
        <v>1.3</v>
      </c>
      <c r="E36" s="252" t="s">
        <v>626</v>
      </c>
      <c r="F36" s="272"/>
      <c r="G36" s="187"/>
      <c r="J36" s="187"/>
      <c r="K36" s="187"/>
      <c r="L36" s="187"/>
    </row>
    <row r="37" spans="2:12" x14ac:dyDescent="0.25">
      <c r="B37" s="211" t="s">
        <v>625</v>
      </c>
      <c r="C37" s="255">
        <v>112</v>
      </c>
      <c r="D37" s="257">
        <v>1.3</v>
      </c>
      <c r="E37" s="252" t="s">
        <v>624</v>
      </c>
      <c r="F37" s="272"/>
      <c r="G37" s="187"/>
      <c r="J37" s="187"/>
      <c r="K37" s="187"/>
      <c r="L37" s="187"/>
    </row>
    <row r="38" spans="2:12" x14ac:dyDescent="0.25">
      <c r="B38" s="5" t="s">
        <v>623</v>
      </c>
      <c r="C38" s="255">
        <v>115</v>
      </c>
      <c r="D38" s="257">
        <v>1.3</v>
      </c>
      <c r="E38" s="252" t="s">
        <v>622</v>
      </c>
      <c r="F38" s="272"/>
      <c r="G38" s="187"/>
      <c r="J38" s="187"/>
      <c r="K38" s="187"/>
      <c r="L38" s="187"/>
    </row>
    <row r="39" spans="2:12" x14ac:dyDescent="0.25">
      <c r="B39" s="211" t="s">
        <v>621</v>
      </c>
      <c r="C39" s="255">
        <v>105</v>
      </c>
      <c r="D39" s="257">
        <v>1.3</v>
      </c>
      <c r="E39" s="252" t="s">
        <v>620</v>
      </c>
      <c r="F39" s="272"/>
      <c r="G39" s="187"/>
      <c r="J39" s="187"/>
      <c r="K39" s="187"/>
      <c r="L39" s="187"/>
    </row>
    <row r="40" spans="2:12" x14ac:dyDescent="0.25">
      <c r="B40" s="211" t="s">
        <v>619</v>
      </c>
      <c r="C40" s="255">
        <v>98</v>
      </c>
      <c r="D40" s="257">
        <v>1.2</v>
      </c>
      <c r="E40" s="252" t="s">
        <v>618</v>
      </c>
      <c r="F40" s="272"/>
      <c r="G40" s="187"/>
      <c r="J40" s="187"/>
      <c r="K40" s="187"/>
      <c r="L40" s="187"/>
    </row>
    <row r="41" spans="2:12" x14ac:dyDescent="0.25">
      <c r="B41" s="211" t="s">
        <v>617</v>
      </c>
      <c r="C41" s="255">
        <v>102</v>
      </c>
      <c r="D41" s="257">
        <v>1.3</v>
      </c>
      <c r="E41" s="252" t="s">
        <v>616</v>
      </c>
      <c r="F41" s="272"/>
      <c r="G41" s="187"/>
      <c r="J41" s="187"/>
      <c r="K41" s="187"/>
      <c r="L41" s="187"/>
    </row>
    <row r="42" spans="2:12" x14ac:dyDescent="0.25">
      <c r="B42" s="211" t="s">
        <v>615</v>
      </c>
      <c r="C42" s="255">
        <v>119</v>
      </c>
      <c r="D42" s="257">
        <v>1.2</v>
      </c>
      <c r="E42" s="252" t="s">
        <v>614</v>
      </c>
      <c r="F42" s="272"/>
      <c r="G42" s="187"/>
      <c r="J42" s="187"/>
      <c r="K42" s="187"/>
      <c r="L42" s="187"/>
    </row>
    <row r="43" spans="2:12" x14ac:dyDescent="0.25">
      <c r="B43" s="5" t="s">
        <v>613</v>
      </c>
      <c r="C43" s="255">
        <v>123</v>
      </c>
      <c r="D43" s="257">
        <v>1.3</v>
      </c>
      <c r="E43" s="252" t="s">
        <v>612</v>
      </c>
      <c r="F43" s="272"/>
      <c r="G43" s="187"/>
      <c r="J43" s="187"/>
      <c r="K43" s="187"/>
      <c r="L43" s="187"/>
    </row>
    <row r="44" spans="2:12" x14ac:dyDescent="0.25">
      <c r="B44" s="5" t="s">
        <v>611</v>
      </c>
      <c r="C44" s="255">
        <v>123</v>
      </c>
      <c r="D44" s="257">
        <v>1.3</v>
      </c>
      <c r="E44" s="252" t="s">
        <v>610</v>
      </c>
      <c r="F44" s="272"/>
      <c r="G44" s="187"/>
      <c r="J44" s="187"/>
      <c r="K44" s="187"/>
      <c r="L44" s="187"/>
    </row>
    <row r="45" spans="2:12" x14ac:dyDescent="0.25">
      <c r="B45" s="5" t="s">
        <v>609</v>
      </c>
      <c r="C45" s="255">
        <v>111</v>
      </c>
      <c r="D45" s="257">
        <v>1.3</v>
      </c>
      <c r="E45" s="252" t="s">
        <v>608</v>
      </c>
      <c r="F45" s="272"/>
      <c r="G45" s="187"/>
      <c r="J45" s="187"/>
      <c r="K45" s="187"/>
      <c r="L45" s="187"/>
    </row>
    <row r="46" spans="2:12" x14ac:dyDescent="0.25">
      <c r="B46" s="211" t="s">
        <v>607</v>
      </c>
      <c r="C46" s="255">
        <v>107</v>
      </c>
      <c r="D46" s="257">
        <v>1.3</v>
      </c>
      <c r="E46" s="252" t="s">
        <v>606</v>
      </c>
      <c r="F46" s="272"/>
      <c r="G46" s="187"/>
      <c r="J46" s="187"/>
      <c r="K46" s="187"/>
      <c r="L46" s="187"/>
    </row>
    <row r="47" spans="2:12" x14ac:dyDescent="0.25">
      <c r="B47" s="211" t="s">
        <v>605</v>
      </c>
      <c r="C47" s="255">
        <v>111</v>
      </c>
      <c r="D47" s="257">
        <v>1.3</v>
      </c>
      <c r="E47" s="252" t="s">
        <v>604</v>
      </c>
      <c r="F47" s="272"/>
      <c r="G47" s="187"/>
      <c r="J47" s="187"/>
      <c r="K47" s="187"/>
      <c r="L47" s="187"/>
    </row>
    <row r="48" spans="2:12" x14ac:dyDescent="0.25">
      <c r="B48" s="211" t="s">
        <v>603</v>
      </c>
      <c r="C48" s="255">
        <v>110</v>
      </c>
      <c r="D48" s="257">
        <v>1.3</v>
      </c>
      <c r="E48" s="252" t="s">
        <v>602</v>
      </c>
      <c r="F48" s="272"/>
      <c r="G48" s="187"/>
      <c r="J48" s="187"/>
      <c r="K48" s="187"/>
      <c r="L48" s="187"/>
    </row>
    <row r="49" spans="2:12" x14ac:dyDescent="0.25">
      <c r="B49" s="211" t="s">
        <v>601</v>
      </c>
      <c r="C49" s="255">
        <v>103</v>
      </c>
      <c r="D49" s="257">
        <v>1.4</v>
      </c>
      <c r="E49" s="252" t="s">
        <v>600</v>
      </c>
      <c r="F49" s="272"/>
      <c r="G49" s="187"/>
      <c r="J49" s="187"/>
      <c r="K49" s="187"/>
      <c r="L49" s="187"/>
    </row>
    <row r="50" spans="2:12" x14ac:dyDescent="0.25">
      <c r="B50" s="5" t="s">
        <v>599</v>
      </c>
      <c r="C50" s="255">
        <v>115</v>
      </c>
      <c r="D50" s="257">
        <v>1.3</v>
      </c>
      <c r="E50" s="252" t="s">
        <v>598</v>
      </c>
      <c r="F50" s="272"/>
      <c r="G50" s="187"/>
      <c r="J50" s="187"/>
      <c r="K50" s="187"/>
      <c r="L50" s="187"/>
    </row>
    <row r="51" spans="2:12" x14ac:dyDescent="0.25">
      <c r="B51" s="211" t="s">
        <v>597</v>
      </c>
      <c r="C51" s="255">
        <v>117</v>
      </c>
      <c r="D51" s="257">
        <v>1.4</v>
      </c>
      <c r="E51" s="252" t="s">
        <v>596</v>
      </c>
      <c r="F51" s="272"/>
      <c r="G51" s="187"/>
      <c r="J51" s="187"/>
      <c r="K51" s="187"/>
      <c r="L51" s="187"/>
    </row>
    <row r="52" spans="2:12" s="188" customFormat="1" x14ac:dyDescent="0.25">
      <c r="B52" s="211" t="s">
        <v>595</v>
      </c>
      <c r="C52" s="264">
        <v>112</v>
      </c>
      <c r="D52" s="263">
        <v>1.4</v>
      </c>
      <c r="E52" s="252" t="s">
        <v>594</v>
      </c>
      <c r="F52" s="272"/>
      <c r="G52" s="187"/>
      <c r="H52" s="186"/>
      <c r="I52" s="186"/>
      <c r="J52" s="187"/>
      <c r="K52" s="187"/>
      <c r="L52" s="187"/>
    </row>
    <row r="53" spans="2:12" s="188" customFormat="1" x14ac:dyDescent="0.25">
      <c r="B53" s="211" t="s">
        <v>593</v>
      </c>
      <c r="C53" s="262">
        <v>117</v>
      </c>
      <c r="D53" s="261">
        <v>1.5</v>
      </c>
      <c r="E53" s="252" t="s">
        <v>592</v>
      </c>
      <c r="F53" s="272"/>
      <c r="G53" s="187"/>
      <c r="H53" s="186"/>
      <c r="I53" s="186"/>
      <c r="J53" s="187"/>
      <c r="K53" s="187"/>
      <c r="L53" s="187"/>
    </row>
    <row r="54" spans="2:12" x14ac:dyDescent="0.25">
      <c r="B54" s="211" t="s">
        <v>591</v>
      </c>
      <c r="C54" s="259">
        <v>126</v>
      </c>
      <c r="D54" s="257">
        <v>1.4</v>
      </c>
      <c r="E54" s="252" t="s">
        <v>590</v>
      </c>
      <c r="F54" s="272"/>
      <c r="G54" s="187"/>
      <c r="J54" s="187"/>
      <c r="K54" s="187"/>
      <c r="L54" s="187"/>
    </row>
    <row r="55" spans="2:12" x14ac:dyDescent="0.25">
      <c r="B55" s="5" t="s">
        <v>589</v>
      </c>
      <c r="C55" s="259">
        <v>117</v>
      </c>
      <c r="D55" s="257">
        <v>1.5</v>
      </c>
      <c r="E55" s="252" t="s">
        <v>588</v>
      </c>
      <c r="F55" s="272"/>
      <c r="G55" s="187"/>
      <c r="J55" s="187"/>
      <c r="K55" s="187"/>
      <c r="L55" s="187"/>
    </row>
    <row r="56" spans="2:12" x14ac:dyDescent="0.25">
      <c r="B56" s="5" t="s">
        <v>587</v>
      </c>
      <c r="C56" s="259">
        <v>112</v>
      </c>
      <c r="D56" s="257">
        <v>1.4</v>
      </c>
      <c r="E56" s="252" t="s">
        <v>586</v>
      </c>
      <c r="F56" s="272"/>
      <c r="G56" s="187"/>
      <c r="J56" s="187"/>
      <c r="K56" s="187"/>
      <c r="L56" s="187"/>
    </row>
    <row r="57" spans="2:12" x14ac:dyDescent="0.25">
      <c r="B57" s="5" t="s">
        <v>585</v>
      </c>
      <c r="C57" s="259">
        <v>101</v>
      </c>
      <c r="D57" s="257">
        <v>1.4</v>
      </c>
      <c r="E57" s="252" t="s">
        <v>584</v>
      </c>
      <c r="F57" s="272"/>
      <c r="G57" s="187"/>
      <c r="J57" s="187"/>
      <c r="K57" s="187"/>
      <c r="L57" s="187"/>
    </row>
    <row r="58" spans="2:12" x14ac:dyDescent="0.25">
      <c r="B58" s="211" t="s">
        <v>583</v>
      </c>
      <c r="C58" s="259">
        <v>95</v>
      </c>
      <c r="D58" s="257">
        <v>1.4</v>
      </c>
      <c r="E58" s="252" t="s">
        <v>582</v>
      </c>
      <c r="F58" s="272"/>
      <c r="G58" s="187"/>
      <c r="J58" s="187"/>
      <c r="K58" s="187"/>
      <c r="L58" s="187"/>
    </row>
    <row r="59" spans="2:12" x14ac:dyDescent="0.25">
      <c r="B59" s="211" t="s">
        <v>581</v>
      </c>
      <c r="C59" s="255">
        <v>86</v>
      </c>
      <c r="D59" s="257">
        <v>1.3</v>
      </c>
      <c r="E59" s="252" t="s">
        <v>580</v>
      </c>
      <c r="F59" s="272"/>
      <c r="G59" s="187"/>
      <c r="J59" s="187"/>
      <c r="K59" s="187"/>
      <c r="L59" s="187"/>
    </row>
    <row r="60" spans="2:12" x14ac:dyDescent="0.25">
      <c r="B60" s="211" t="s">
        <v>579</v>
      </c>
      <c r="C60" s="255">
        <v>83</v>
      </c>
      <c r="D60" s="257">
        <v>1.3</v>
      </c>
      <c r="E60" s="252" t="s">
        <v>578</v>
      </c>
      <c r="F60" s="272"/>
      <c r="G60" s="187"/>
      <c r="J60" s="187"/>
      <c r="K60" s="187"/>
      <c r="L60" s="187"/>
    </row>
    <row r="61" spans="2:12" x14ac:dyDescent="0.25">
      <c r="B61" s="211" t="s">
        <v>577</v>
      </c>
      <c r="C61" s="255">
        <v>82</v>
      </c>
      <c r="D61" s="257">
        <v>1.4</v>
      </c>
      <c r="E61" s="252" t="s">
        <v>576</v>
      </c>
      <c r="F61" s="272"/>
      <c r="G61" s="187"/>
      <c r="J61" s="187"/>
      <c r="K61" s="187"/>
      <c r="L61" s="187"/>
    </row>
    <row r="62" spans="2:12" x14ac:dyDescent="0.25">
      <c r="B62" s="5" t="s">
        <v>575</v>
      </c>
      <c r="C62" s="255">
        <v>75</v>
      </c>
      <c r="D62" s="257">
        <v>1.4</v>
      </c>
      <c r="E62" s="252" t="s">
        <v>574</v>
      </c>
      <c r="F62" s="272"/>
      <c r="G62" s="187"/>
      <c r="J62" s="187"/>
      <c r="K62" s="187"/>
      <c r="L62" s="187"/>
    </row>
    <row r="63" spans="2:12" x14ac:dyDescent="0.25">
      <c r="B63" s="211" t="s">
        <v>573</v>
      </c>
      <c r="C63" s="255">
        <v>78</v>
      </c>
      <c r="D63" s="257">
        <v>1.3</v>
      </c>
      <c r="E63" s="252" t="s">
        <v>572</v>
      </c>
      <c r="F63" s="272"/>
      <c r="G63" s="187"/>
      <c r="J63" s="187"/>
      <c r="K63" s="187"/>
      <c r="L63" s="187"/>
    </row>
    <row r="64" spans="2:12" x14ac:dyDescent="0.25">
      <c r="B64" s="211" t="s">
        <v>571</v>
      </c>
      <c r="C64" s="255">
        <v>75</v>
      </c>
      <c r="D64" s="257">
        <v>1.3</v>
      </c>
      <c r="E64" s="252" t="s">
        <v>570</v>
      </c>
      <c r="F64" s="272"/>
      <c r="G64" s="187"/>
      <c r="J64" s="187"/>
      <c r="K64" s="187"/>
      <c r="L64" s="187"/>
    </row>
    <row r="65" spans="2:12" x14ac:dyDescent="0.25">
      <c r="B65" s="211" t="s">
        <v>569</v>
      </c>
      <c r="C65" s="255">
        <v>75</v>
      </c>
      <c r="D65" s="257">
        <v>1.2</v>
      </c>
      <c r="E65" s="252" t="s">
        <v>568</v>
      </c>
      <c r="F65" s="272"/>
      <c r="G65" s="187"/>
      <c r="J65" s="187"/>
      <c r="K65" s="187"/>
      <c r="L65" s="187"/>
    </row>
    <row r="66" spans="2:12" x14ac:dyDescent="0.25">
      <c r="B66" s="211" t="s">
        <v>567</v>
      </c>
      <c r="C66" s="255">
        <v>87</v>
      </c>
      <c r="D66" s="257">
        <v>1.2</v>
      </c>
      <c r="E66" s="252" t="s">
        <v>566</v>
      </c>
      <c r="F66" s="272"/>
      <c r="G66" s="187"/>
      <c r="J66" s="187"/>
      <c r="K66" s="187"/>
      <c r="L66" s="187"/>
    </row>
    <row r="67" spans="2:12" x14ac:dyDescent="0.25">
      <c r="B67" s="5" t="s">
        <v>565</v>
      </c>
      <c r="C67" s="255">
        <v>83</v>
      </c>
      <c r="D67" s="257">
        <v>1.3</v>
      </c>
      <c r="E67" s="252" t="s">
        <v>564</v>
      </c>
      <c r="F67" s="272"/>
      <c r="G67" s="187"/>
      <c r="J67" s="187"/>
      <c r="K67" s="187"/>
      <c r="L67" s="187"/>
    </row>
    <row r="68" spans="2:12" x14ac:dyDescent="0.25">
      <c r="B68" s="5" t="s">
        <v>563</v>
      </c>
      <c r="C68" s="255">
        <v>78</v>
      </c>
      <c r="D68" s="257">
        <v>1.4</v>
      </c>
      <c r="E68" s="252" t="s">
        <v>562</v>
      </c>
      <c r="F68" s="272"/>
      <c r="G68" s="187"/>
      <c r="J68" s="187"/>
      <c r="K68" s="187"/>
      <c r="L68" s="187"/>
    </row>
    <row r="69" spans="2:12" x14ac:dyDescent="0.25">
      <c r="B69" s="5" t="s">
        <v>561</v>
      </c>
      <c r="C69" s="255">
        <v>71</v>
      </c>
      <c r="D69" s="254">
        <v>1.4</v>
      </c>
      <c r="E69" s="252" t="s">
        <v>560</v>
      </c>
      <c r="F69" s="272"/>
      <c r="G69" s="187"/>
      <c r="J69" s="187"/>
      <c r="K69" s="187"/>
      <c r="L69" s="187"/>
    </row>
    <row r="70" spans="2:12" x14ac:dyDescent="0.25">
      <c r="B70" s="234" t="s">
        <v>559</v>
      </c>
      <c r="C70" s="225"/>
      <c r="D70" s="225"/>
      <c r="E70" s="225"/>
    </row>
    <row r="71" spans="2:12" x14ac:dyDescent="0.25">
      <c r="B71" s="233" t="s">
        <v>558</v>
      </c>
      <c r="C71" s="226"/>
      <c r="D71" s="226"/>
      <c r="E71" s="226"/>
    </row>
  </sheetData>
  <mergeCells count="2">
    <mergeCell ref="B2:E2"/>
    <mergeCell ref="B3:E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zoomScaleNormal="100" workbookViewId="0"/>
  </sheetViews>
  <sheetFormatPr defaultRowHeight="15" x14ac:dyDescent="0.25"/>
  <cols>
    <col min="1" max="1" width="9.140625" style="186"/>
    <col min="2" max="2" width="19.28515625" style="186" customWidth="1"/>
    <col min="3" max="22" width="6.5703125" style="186" customWidth="1"/>
    <col min="23" max="23" width="17.7109375" style="186" bestFit="1" customWidth="1"/>
    <col min="24" max="16384" width="9.140625" style="186"/>
  </cols>
  <sheetData>
    <row r="1" spans="1:23" ht="15.75" x14ac:dyDescent="0.25">
      <c r="A1" s="106" t="s">
        <v>2</v>
      </c>
    </row>
    <row r="2" spans="1:23" ht="15" customHeight="1" x14ac:dyDescent="0.25">
      <c r="B2" s="446" t="s">
        <v>708</v>
      </c>
      <c r="C2" s="446"/>
      <c r="D2" s="446"/>
      <c r="E2" s="446"/>
      <c r="F2" s="446"/>
      <c r="G2" s="446"/>
      <c r="H2" s="446"/>
      <c r="I2" s="446"/>
      <c r="J2" s="446"/>
      <c r="K2" s="446"/>
      <c r="L2" s="446"/>
      <c r="M2" s="446"/>
      <c r="N2" s="446"/>
      <c r="O2" s="446"/>
      <c r="P2" s="446"/>
      <c r="Q2" s="446"/>
      <c r="R2" s="446"/>
      <c r="S2" s="446"/>
      <c r="T2" s="446"/>
      <c r="U2" s="446"/>
      <c r="V2" s="446"/>
      <c r="W2" s="446"/>
    </row>
    <row r="3" spans="1:23" ht="15" customHeight="1" x14ac:dyDescent="0.25">
      <c r="B3" s="446" t="s">
        <v>345</v>
      </c>
      <c r="C3" s="446"/>
      <c r="D3" s="446"/>
      <c r="E3" s="446"/>
      <c r="F3" s="446"/>
      <c r="G3" s="446"/>
      <c r="H3" s="446"/>
      <c r="I3" s="446"/>
      <c r="J3" s="446"/>
      <c r="K3" s="446"/>
      <c r="L3" s="446"/>
      <c r="M3" s="446"/>
      <c r="N3" s="446"/>
      <c r="O3" s="446"/>
      <c r="P3" s="446"/>
      <c r="Q3" s="446"/>
      <c r="R3" s="446"/>
      <c r="S3" s="446"/>
      <c r="T3" s="446"/>
      <c r="U3" s="446"/>
      <c r="V3" s="446"/>
      <c r="W3" s="446"/>
    </row>
    <row r="4" spans="1:23" x14ac:dyDescent="0.25">
      <c r="B4" s="39" t="s">
        <v>6</v>
      </c>
      <c r="L4" s="187"/>
      <c r="Q4" s="187"/>
      <c r="U4" s="187"/>
    </row>
    <row r="5" spans="1:23" x14ac:dyDescent="0.25">
      <c r="B5" s="273"/>
      <c r="C5" s="207">
        <v>2000</v>
      </c>
      <c r="D5" s="207">
        <v>2001</v>
      </c>
      <c r="E5" s="207">
        <v>2002</v>
      </c>
      <c r="F5" s="207">
        <v>2003</v>
      </c>
      <c r="G5" s="207">
        <v>2004</v>
      </c>
      <c r="H5" s="207">
        <v>2005</v>
      </c>
      <c r="I5" s="207">
        <v>2006</v>
      </c>
      <c r="J5" s="207">
        <v>2007</v>
      </c>
      <c r="K5" s="207">
        <v>2008</v>
      </c>
      <c r="L5" s="207">
        <v>2009</v>
      </c>
      <c r="M5" s="207">
        <v>2010</v>
      </c>
      <c r="N5" s="207">
        <v>2011</v>
      </c>
      <c r="O5" s="207">
        <v>2012</v>
      </c>
      <c r="P5" s="207">
        <v>2013</v>
      </c>
      <c r="Q5" s="207">
        <v>2014</v>
      </c>
      <c r="R5" s="207">
        <v>2015</v>
      </c>
      <c r="S5" s="207">
        <v>2016</v>
      </c>
      <c r="T5" s="207">
        <v>2017</v>
      </c>
      <c r="U5" s="207">
        <v>2018</v>
      </c>
      <c r="V5" s="207">
        <v>2019</v>
      </c>
      <c r="W5" s="273"/>
    </row>
    <row r="6" spans="1:23" x14ac:dyDescent="0.25">
      <c r="B6" s="5" t="s">
        <v>518</v>
      </c>
      <c r="C6" s="214">
        <v>4.8</v>
      </c>
      <c r="D6" s="214">
        <v>2.5</v>
      </c>
      <c r="E6" s="214">
        <v>3</v>
      </c>
      <c r="F6" s="214">
        <v>4</v>
      </c>
      <c r="G6" s="214">
        <v>5.4</v>
      </c>
      <c r="H6" s="214">
        <v>4.9000000000000004</v>
      </c>
      <c r="I6" s="214">
        <v>5.6</v>
      </c>
      <c r="J6" s="214">
        <v>5.7</v>
      </c>
      <c r="K6" s="214">
        <v>3</v>
      </c>
      <c r="L6" s="214">
        <v>0</v>
      </c>
      <c r="M6" s="214">
        <v>5.4</v>
      </c>
      <c r="N6" s="214">
        <v>4.0999999999999996</v>
      </c>
      <c r="O6" s="214">
        <v>3.4</v>
      </c>
      <c r="P6" s="214">
        <v>3.3</v>
      </c>
      <c r="Q6" s="214">
        <v>3.3</v>
      </c>
      <c r="R6" s="214">
        <v>3.8</v>
      </c>
      <c r="S6" s="214">
        <v>4</v>
      </c>
      <c r="T6" s="214">
        <v>4.0999999999999996</v>
      </c>
      <c r="U6" s="214">
        <v>4</v>
      </c>
      <c r="V6" s="214">
        <v>4</v>
      </c>
      <c r="W6" s="5" t="s">
        <v>517</v>
      </c>
    </row>
    <row r="7" spans="1:23" x14ac:dyDescent="0.25">
      <c r="B7" s="5" t="s">
        <v>516</v>
      </c>
      <c r="C7" s="214">
        <v>4.0999999999999996</v>
      </c>
      <c r="D7" s="214">
        <v>1.4</v>
      </c>
      <c r="E7" s="214">
        <v>1.7</v>
      </c>
      <c r="F7" s="214">
        <v>2.1</v>
      </c>
      <c r="G7" s="214">
        <v>3.2</v>
      </c>
      <c r="H7" s="214">
        <v>2.8</v>
      </c>
      <c r="I7" s="214">
        <v>3.1</v>
      </c>
      <c r="J7" s="214">
        <v>2.8</v>
      </c>
      <c r="K7" s="214">
        <v>0.1</v>
      </c>
      <c r="L7" s="214">
        <v>-3.4</v>
      </c>
      <c r="M7" s="214">
        <v>3.1</v>
      </c>
      <c r="N7" s="214">
        <v>1.7</v>
      </c>
      <c r="O7" s="214">
        <v>1.2</v>
      </c>
      <c r="P7" s="214">
        <v>1.4</v>
      </c>
      <c r="Q7" s="214">
        <v>1.8</v>
      </c>
      <c r="R7" s="214">
        <v>2.2999999999999998</v>
      </c>
      <c r="S7" s="214">
        <v>2.4</v>
      </c>
      <c r="T7" s="214">
        <v>2.4</v>
      </c>
      <c r="U7" s="214">
        <v>2.2999999999999998</v>
      </c>
      <c r="V7" s="214">
        <v>2.2999999999999998</v>
      </c>
      <c r="W7" s="5" t="s">
        <v>515</v>
      </c>
    </row>
    <row r="8" spans="1:23" x14ac:dyDescent="0.25">
      <c r="B8" s="5" t="s">
        <v>499</v>
      </c>
      <c r="C8" s="214">
        <v>5.7</v>
      </c>
      <c r="D8" s="214">
        <v>3.8</v>
      </c>
      <c r="E8" s="214">
        <v>4.5999999999999996</v>
      </c>
      <c r="F8" s="214">
        <v>6.4</v>
      </c>
      <c r="G8" s="214">
        <v>8</v>
      </c>
      <c r="H8" s="214">
        <v>7.3</v>
      </c>
      <c r="I8" s="214">
        <v>8.1999999999999993</v>
      </c>
      <c r="J8" s="214">
        <v>8.6</v>
      </c>
      <c r="K8" s="214">
        <v>5.8</v>
      </c>
      <c r="L8" s="214">
        <v>3.1</v>
      </c>
      <c r="M8" s="214">
        <v>7.5</v>
      </c>
      <c r="N8" s="214">
        <v>6.2</v>
      </c>
      <c r="O8" s="214">
        <v>5.0999999999999996</v>
      </c>
      <c r="P8" s="214">
        <v>4.7</v>
      </c>
      <c r="Q8" s="214">
        <v>4.4000000000000004</v>
      </c>
      <c r="R8" s="214">
        <v>5</v>
      </c>
      <c r="S8" s="214">
        <v>5.2</v>
      </c>
      <c r="T8" s="214">
        <v>5.2</v>
      </c>
      <c r="U8" s="214">
        <v>5.2</v>
      </c>
      <c r="V8" s="214">
        <v>5.2</v>
      </c>
      <c r="W8" s="5" t="s">
        <v>498</v>
      </c>
    </row>
    <row r="9" spans="1:23" x14ac:dyDescent="0.25">
      <c r="B9" s="234" t="s">
        <v>707</v>
      </c>
      <c r="C9" s="225"/>
      <c r="D9" s="225"/>
      <c r="E9" s="225"/>
      <c r="F9" s="225"/>
      <c r="G9" s="225"/>
      <c r="H9" s="225"/>
      <c r="I9" s="225"/>
      <c r="J9" s="225"/>
      <c r="K9" s="225"/>
      <c r="L9" s="225"/>
      <c r="M9" s="225"/>
      <c r="N9" s="225"/>
      <c r="O9" s="225"/>
      <c r="P9" s="225"/>
      <c r="Q9" s="225"/>
      <c r="R9" s="225"/>
      <c r="S9" s="225"/>
      <c r="T9" s="225"/>
      <c r="U9" s="225"/>
      <c r="V9" s="225"/>
      <c r="W9" s="225"/>
    </row>
    <row r="10" spans="1:23" x14ac:dyDescent="0.25">
      <c r="B10" s="233" t="s">
        <v>706</v>
      </c>
      <c r="C10" s="226"/>
      <c r="D10" s="226"/>
      <c r="E10" s="226"/>
      <c r="F10" s="226"/>
      <c r="G10" s="226"/>
      <c r="H10" s="226"/>
      <c r="I10" s="226"/>
      <c r="J10" s="226"/>
      <c r="K10" s="226"/>
      <c r="L10" s="226"/>
      <c r="M10" s="226"/>
      <c r="N10" s="226"/>
      <c r="O10" s="226"/>
    </row>
    <row r="11" spans="1:23" x14ac:dyDescent="0.25">
      <c r="C11" s="218"/>
      <c r="D11" s="218"/>
      <c r="E11" s="218"/>
      <c r="F11" s="218"/>
      <c r="G11" s="218"/>
      <c r="H11" s="218"/>
      <c r="I11" s="218"/>
      <c r="J11" s="218"/>
      <c r="K11" s="218"/>
      <c r="L11" s="218"/>
      <c r="M11" s="218"/>
      <c r="N11" s="218"/>
      <c r="O11" s="204"/>
    </row>
    <row r="12" spans="1:23" x14ac:dyDescent="0.25">
      <c r="C12" s="218"/>
      <c r="D12" s="218"/>
      <c r="E12" s="218"/>
      <c r="F12" s="218"/>
      <c r="G12" s="218"/>
      <c r="H12" s="218"/>
      <c r="I12" s="218"/>
      <c r="J12" s="218"/>
      <c r="K12" s="218"/>
      <c r="L12" s="218"/>
      <c r="M12" s="218"/>
      <c r="N12" s="218"/>
      <c r="O12" s="204"/>
    </row>
    <row r="13" spans="1:23" x14ac:dyDescent="0.25">
      <c r="C13" s="218"/>
      <c r="D13" s="218"/>
      <c r="E13" s="218"/>
      <c r="F13" s="218"/>
      <c r="G13" s="218"/>
      <c r="H13" s="218"/>
      <c r="I13" s="218"/>
      <c r="J13" s="218"/>
      <c r="K13" s="218"/>
      <c r="L13" s="218"/>
      <c r="M13" s="218"/>
      <c r="N13" s="218"/>
      <c r="O13" s="219"/>
    </row>
    <row r="14" spans="1:23" x14ac:dyDescent="0.25">
      <c r="C14" s="218"/>
      <c r="D14" s="218"/>
      <c r="E14" s="218"/>
      <c r="F14" s="218"/>
      <c r="G14" s="218"/>
      <c r="H14" s="218"/>
      <c r="I14" s="218"/>
      <c r="J14" s="218"/>
      <c r="K14" s="218"/>
      <c r="L14" s="218"/>
      <c r="M14" s="218"/>
      <c r="N14" s="218"/>
      <c r="O14" s="203"/>
    </row>
    <row r="15" spans="1:23" x14ac:dyDescent="0.25">
      <c r="C15" s="218"/>
      <c r="D15" s="218"/>
      <c r="E15" s="218"/>
      <c r="F15" s="218"/>
      <c r="G15" s="218"/>
      <c r="H15" s="218"/>
      <c r="I15" s="218"/>
      <c r="J15" s="218"/>
      <c r="K15" s="218"/>
      <c r="L15" s="218"/>
      <c r="M15" s="218"/>
      <c r="N15" s="218"/>
      <c r="O15" s="203"/>
    </row>
    <row r="16" spans="1:23" x14ac:dyDescent="0.25">
      <c r="J16" s="203"/>
      <c r="K16" s="203"/>
      <c r="L16" s="203"/>
      <c r="M16" s="203"/>
      <c r="N16" s="203"/>
      <c r="O16" s="203"/>
    </row>
    <row r="17" spans="10:15" x14ac:dyDescent="0.25">
      <c r="J17" s="205"/>
      <c r="K17" s="203"/>
      <c r="L17" s="203"/>
      <c r="M17" s="203"/>
      <c r="N17" s="203"/>
      <c r="O17" s="203"/>
    </row>
    <row r="18" spans="10:15" ht="29.25" customHeight="1" x14ac:dyDescent="0.25"/>
    <row r="19" spans="10:15" ht="28.5" customHeight="1" x14ac:dyDescent="0.25"/>
  </sheetData>
  <mergeCells count="2">
    <mergeCell ref="B2:W2"/>
    <mergeCell ref="B3:W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zoomScaleNormal="100" workbookViewId="0"/>
  </sheetViews>
  <sheetFormatPr defaultRowHeight="15" x14ac:dyDescent="0.25"/>
  <cols>
    <col min="1" max="1" width="9.140625" style="186"/>
    <col min="2" max="2" width="14.7109375" style="186" customWidth="1"/>
    <col min="3" max="12" width="6.5703125" style="186" customWidth="1"/>
    <col min="13" max="13" width="14.7109375" style="186" customWidth="1"/>
    <col min="14" max="16384" width="9.140625" style="186"/>
  </cols>
  <sheetData>
    <row r="1" spans="1:13" ht="15.75" x14ac:dyDescent="0.25">
      <c r="A1" s="106" t="s">
        <v>2</v>
      </c>
    </row>
    <row r="2" spans="1:13" ht="15" customHeight="1" x14ac:dyDescent="0.25">
      <c r="B2" s="446" t="s">
        <v>710</v>
      </c>
      <c r="C2" s="446"/>
      <c r="D2" s="446"/>
      <c r="E2" s="446"/>
      <c r="F2" s="446"/>
      <c r="G2" s="446"/>
      <c r="H2" s="446"/>
      <c r="I2" s="446"/>
      <c r="J2" s="446"/>
      <c r="K2" s="446"/>
      <c r="L2" s="446"/>
      <c r="M2" s="446"/>
    </row>
    <row r="3" spans="1:13" ht="15" customHeight="1" x14ac:dyDescent="0.25">
      <c r="B3" s="446" t="s">
        <v>346</v>
      </c>
      <c r="C3" s="446"/>
      <c r="D3" s="446"/>
      <c r="E3" s="446"/>
      <c r="F3" s="446"/>
      <c r="G3" s="446"/>
      <c r="H3" s="446"/>
      <c r="I3" s="446"/>
      <c r="J3" s="446"/>
      <c r="K3" s="446"/>
      <c r="L3" s="446"/>
      <c r="M3" s="446"/>
    </row>
    <row r="4" spans="1:13" x14ac:dyDescent="0.25">
      <c r="B4" s="39" t="s">
        <v>6</v>
      </c>
      <c r="G4" s="187"/>
      <c r="K4" s="187"/>
    </row>
    <row r="5" spans="1:13" x14ac:dyDescent="0.25">
      <c r="B5" s="273"/>
      <c r="C5" s="207">
        <v>2010</v>
      </c>
      <c r="D5" s="207">
        <v>2011</v>
      </c>
      <c r="E5" s="207">
        <v>2012</v>
      </c>
      <c r="F5" s="207">
        <v>2013</v>
      </c>
      <c r="G5" s="207">
        <v>2014</v>
      </c>
      <c r="H5" s="207">
        <v>2015</v>
      </c>
      <c r="I5" s="207">
        <v>2016</v>
      </c>
      <c r="J5" s="207">
        <v>2017</v>
      </c>
      <c r="K5" s="207">
        <v>2018</v>
      </c>
      <c r="L5" s="207">
        <v>2019</v>
      </c>
      <c r="M5" s="273"/>
    </row>
    <row r="6" spans="1:13" x14ac:dyDescent="0.25">
      <c r="B6" s="5" t="s">
        <v>503</v>
      </c>
      <c r="C6" s="214">
        <v>-0.2</v>
      </c>
      <c r="D6" s="214">
        <v>0.1</v>
      </c>
      <c r="E6" s="214">
        <v>-1.6</v>
      </c>
      <c r="F6" s="214">
        <v>-1.2</v>
      </c>
      <c r="G6" s="214">
        <v>1.3</v>
      </c>
      <c r="H6" s="214">
        <v>1.7</v>
      </c>
      <c r="I6" s="214">
        <v>1.8</v>
      </c>
      <c r="J6" s="214">
        <v>1.8</v>
      </c>
      <c r="K6" s="214">
        <v>1.9</v>
      </c>
      <c r="L6" s="214">
        <v>2</v>
      </c>
      <c r="M6" s="5" t="s">
        <v>502</v>
      </c>
    </row>
    <row r="7" spans="1:13" x14ac:dyDescent="0.25">
      <c r="B7" s="5" t="s">
        <v>508</v>
      </c>
      <c r="C7" s="214">
        <v>2</v>
      </c>
      <c r="D7" s="214">
        <v>2.1</v>
      </c>
      <c r="E7" s="214">
        <v>0.3</v>
      </c>
      <c r="F7" s="214">
        <v>0.3</v>
      </c>
      <c r="G7" s="214">
        <v>0.4</v>
      </c>
      <c r="H7" s="214">
        <v>1</v>
      </c>
      <c r="I7" s="214">
        <v>1.6</v>
      </c>
      <c r="J7" s="214">
        <v>1.8</v>
      </c>
      <c r="K7" s="214">
        <v>1.9</v>
      </c>
      <c r="L7" s="214">
        <v>1.9</v>
      </c>
      <c r="M7" s="5" t="s">
        <v>507</v>
      </c>
    </row>
    <row r="8" spans="1:13" x14ac:dyDescent="0.25">
      <c r="B8" s="5" t="s">
        <v>510</v>
      </c>
      <c r="C8" s="214">
        <v>3.9</v>
      </c>
      <c r="D8" s="214">
        <v>3.4</v>
      </c>
      <c r="E8" s="214">
        <v>0.9</v>
      </c>
      <c r="F8" s="214">
        <v>0.5</v>
      </c>
      <c r="G8" s="214">
        <v>1.4</v>
      </c>
      <c r="H8" s="214">
        <v>1.5</v>
      </c>
      <c r="I8" s="214">
        <v>1.8</v>
      </c>
      <c r="J8" s="214">
        <v>1.6</v>
      </c>
      <c r="K8" s="214">
        <v>1.4</v>
      </c>
      <c r="L8" s="214">
        <v>1.3</v>
      </c>
      <c r="M8" s="5" t="s">
        <v>509</v>
      </c>
    </row>
    <row r="9" spans="1:13" x14ac:dyDescent="0.25">
      <c r="B9" s="5" t="s">
        <v>709</v>
      </c>
      <c r="C9" s="214">
        <v>3.4</v>
      </c>
      <c r="D9" s="214">
        <v>3.9</v>
      </c>
      <c r="E9" s="214">
        <v>5.2</v>
      </c>
      <c r="F9" s="214">
        <v>6.8</v>
      </c>
      <c r="G9" s="214">
        <v>3.9</v>
      </c>
      <c r="H9" s="214">
        <v>5.9</v>
      </c>
      <c r="I9" s="214">
        <v>6.2</v>
      </c>
      <c r="J9" s="214">
        <v>6.5</v>
      </c>
      <c r="K9" s="214">
        <v>6.7</v>
      </c>
      <c r="L9" s="214">
        <v>6.2</v>
      </c>
      <c r="M9" s="5" t="s">
        <v>709</v>
      </c>
    </row>
    <row r="10" spans="1:13" x14ac:dyDescent="0.25">
      <c r="B10" s="5" t="s">
        <v>531</v>
      </c>
      <c r="C10" s="214">
        <v>1.7</v>
      </c>
      <c r="D10" s="214">
        <v>1.1000000000000001</v>
      </c>
      <c r="E10" s="214">
        <v>0.3</v>
      </c>
      <c r="F10" s="214">
        <v>1.7</v>
      </c>
      <c r="G10" s="214">
        <v>3.2</v>
      </c>
      <c r="H10" s="214">
        <v>2.7</v>
      </c>
      <c r="I10" s="214">
        <v>2.4</v>
      </c>
      <c r="J10" s="214">
        <v>2.4</v>
      </c>
      <c r="K10" s="214">
        <v>2.4</v>
      </c>
      <c r="L10" s="214">
        <v>2.4</v>
      </c>
      <c r="M10" s="5" t="s">
        <v>506</v>
      </c>
    </row>
    <row r="11" spans="1:13" x14ac:dyDescent="0.25">
      <c r="B11" s="5" t="s">
        <v>514</v>
      </c>
      <c r="C11" s="214">
        <v>2.5</v>
      </c>
      <c r="D11" s="214">
        <v>1.6</v>
      </c>
      <c r="E11" s="214">
        <v>2.2999999999999998</v>
      </c>
      <c r="F11" s="214">
        <v>2.2000000000000002</v>
      </c>
      <c r="G11" s="214">
        <v>2.2000000000000002</v>
      </c>
      <c r="H11" s="214">
        <v>3.1</v>
      </c>
      <c r="I11" s="214">
        <v>3</v>
      </c>
      <c r="J11" s="214">
        <v>3</v>
      </c>
      <c r="K11" s="214">
        <v>2.7</v>
      </c>
      <c r="L11" s="214">
        <v>2.6</v>
      </c>
      <c r="M11" s="5" t="s">
        <v>513</v>
      </c>
    </row>
    <row r="12" spans="1:13" x14ac:dyDescent="0.25">
      <c r="B12" s="234" t="s">
        <v>707</v>
      </c>
      <c r="C12" s="225"/>
      <c r="D12" s="225"/>
      <c r="E12" s="225"/>
      <c r="F12" s="225"/>
      <c r="G12" s="225"/>
      <c r="H12" s="225"/>
      <c r="I12" s="225"/>
      <c r="J12" s="225"/>
      <c r="K12" s="225"/>
      <c r="L12" s="225"/>
      <c r="M12" s="225"/>
    </row>
    <row r="13" spans="1:13" x14ac:dyDescent="0.25">
      <c r="B13" s="233" t="s">
        <v>706</v>
      </c>
      <c r="C13" s="226"/>
      <c r="D13" s="226"/>
      <c r="E13" s="226"/>
    </row>
    <row r="14" spans="1:13" x14ac:dyDescent="0.25">
      <c r="C14" s="218"/>
      <c r="D14" s="218"/>
      <c r="E14" s="204"/>
    </row>
    <row r="15" spans="1:13" x14ac:dyDescent="0.25">
      <c r="C15" s="218"/>
      <c r="D15" s="218"/>
      <c r="E15" s="204"/>
    </row>
    <row r="16" spans="1:13" x14ac:dyDescent="0.25">
      <c r="C16" s="218"/>
      <c r="D16" s="218"/>
      <c r="E16" s="218"/>
      <c r="F16" s="218"/>
      <c r="G16" s="218"/>
      <c r="H16" s="218"/>
      <c r="I16" s="218"/>
      <c r="J16" s="218"/>
      <c r="K16" s="218"/>
      <c r="L16" s="218"/>
    </row>
    <row r="17" spans="3:12" x14ac:dyDescent="0.25">
      <c r="C17" s="218"/>
      <c r="D17" s="218"/>
      <c r="E17" s="218"/>
      <c r="F17" s="218"/>
      <c r="G17" s="218"/>
      <c r="H17" s="218"/>
      <c r="I17" s="218"/>
      <c r="J17" s="218"/>
      <c r="K17" s="218"/>
      <c r="L17" s="218"/>
    </row>
    <row r="18" spans="3:12" x14ac:dyDescent="0.25">
      <c r="C18" s="218"/>
      <c r="D18" s="218"/>
      <c r="E18" s="218"/>
      <c r="F18" s="218"/>
      <c r="G18" s="218"/>
      <c r="H18" s="218"/>
      <c r="I18" s="218"/>
      <c r="J18" s="218"/>
      <c r="K18" s="218"/>
      <c r="L18" s="218"/>
    </row>
    <row r="19" spans="3:12" x14ac:dyDescent="0.25">
      <c r="C19" s="218"/>
      <c r="D19" s="218"/>
      <c r="E19" s="218"/>
      <c r="F19" s="218"/>
      <c r="G19" s="218"/>
      <c r="H19" s="218"/>
      <c r="I19" s="218"/>
      <c r="J19" s="218"/>
      <c r="K19" s="218"/>
      <c r="L19" s="218"/>
    </row>
    <row r="20" spans="3:12" x14ac:dyDescent="0.25">
      <c r="C20" s="218"/>
      <c r="D20" s="218"/>
      <c r="E20" s="218"/>
      <c r="F20" s="218"/>
      <c r="G20" s="218"/>
      <c r="H20" s="218"/>
      <c r="I20" s="218"/>
      <c r="J20" s="218"/>
      <c r="K20" s="218"/>
      <c r="L20" s="218"/>
    </row>
    <row r="21" spans="3:12" x14ac:dyDescent="0.25">
      <c r="C21" s="218"/>
      <c r="D21" s="218"/>
      <c r="E21" s="218"/>
      <c r="F21" s="218"/>
      <c r="G21" s="218"/>
      <c r="H21" s="218"/>
      <c r="I21" s="218"/>
      <c r="J21" s="218"/>
      <c r="K21" s="218"/>
      <c r="L21" s="218"/>
    </row>
  </sheetData>
  <mergeCells count="2">
    <mergeCell ref="B2:M2"/>
    <mergeCell ref="B3:M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heetViews>
  <sheetFormatPr defaultRowHeight="15" x14ac:dyDescent="0.25"/>
  <cols>
    <col min="1" max="1" width="9.140625" style="186"/>
    <col min="2" max="2" width="9.140625" style="186" customWidth="1"/>
    <col min="3" max="5" width="17.42578125" style="186" customWidth="1"/>
    <col min="6" max="10" width="9.140625" style="186"/>
    <col min="11" max="11" width="12.85546875" style="186" bestFit="1" customWidth="1"/>
    <col min="12" max="16384" width="9.140625" style="186"/>
  </cols>
  <sheetData>
    <row r="1" spans="1:10" ht="15.75" x14ac:dyDescent="0.25">
      <c r="A1" s="106" t="s">
        <v>2</v>
      </c>
    </row>
    <row r="2" spans="1:10" ht="15" customHeight="1" x14ac:dyDescent="0.25">
      <c r="B2" s="446" t="s">
        <v>719</v>
      </c>
      <c r="C2" s="446"/>
      <c r="D2" s="446"/>
      <c r="E2" s="446"/>
    </row>
    <row r="3" spans="1:10" ht="15" customHeight="1" x14ac:dyDescent="0.25">
      <c r="B3" s="446" t="s">
        <v>347</v>
      </c>
      <c r="C3" s="446"/>
      <c r="D3" s="446"/>
      <c r="E3" s="446"/>
    </row>
    <row r="4" spans="1:10" x14ac:dyDescent="0.25">
      <c r="B4" s="39" t="s">
        <v>6</v>
      </c>
      <c r="F4" s="187"/>
      <c r="J4" s="187"/>
    </row>
    <row r="5" spans="1:10" ht="25.5" customHeight="1" x14ac:dyDescent="0.25">
      <c r="B5" s="277"/>
      <c r="C5" s="269" t="s">
        <v>718</v>
      </c>
      <c r="D5" s="269" t="s">
        <v>717</v>
      </c>
      <c r="E5" s="269" t="s">
        <v>716</v>
      </c>
      <c r="F5" s="187"/>
      <c r="J5" s="187"/>
    </row>
    <row r="6" spans="1:10" ht="25.5" x14ac:dyDescent="0.25">
      <c r="B6" s="276"/>
      <c r="C6" s="276" t="s">
        <v>715</v>
      </c>
      <c r="D6" s="276" t="s">
        <v>714</v>
      </c>
      <c r="E6" s="276" t="s">
        <v>713</v>
      </c>
      <c r="F6" s="187"/>
      <c r="J6" s="187"/>
    </row>
    <row r="7" spans="1:10" x14ac:dyDescent="0.25">
      <c r="B7" s="143">
        <v>2007</v>
      </c>
      <c r="C7" s="214">
        <v>181.1</v>
      </c>
      <c r="D7" s="275">
        <v>5062</v>
      </c>
      <c r="E7" s="214">
        <v>2.5</v>
      </c>
      <c r="F7" s="187"/>
      <c r="G7" s="218"/>
      <c r="H7" s="274"/>
      <c r="I7" s="218"/>
      <c r="J7" s="187"/>
    </row>
    <row r="8" spans="1:10" x14ac:dyDescent="0.25">
      <c r="B8" s="143">
        <v>2008</v>
      </c>
      <c r="C8" s="214">
        <v>181.5</v>
      </c>
      <c r="D8" s="275">
        <v>5080</v>
      </c>
      <c r="E8" s="214">
        <v>2.6</v>
      </c>
      <c r="F8" s="187"/>
      <c r="G8" s="218"/>
      <c r="H8" s="274"/>
      <c r="I8" s="218"/>
      <c r="J8" s="187"/>
    </row>
    <row r="9" spans="1:10" x14ac:dyDescent="0.25">
      <c r="B9" s="143">
        <v>2009</v>
      </c>
      <c r="C9" s="214">
        <v>176.1</v>
      </c>
      <c r="D9" s="275">
        <v>4942</v>
      </c>
      <c r="E9" s="214">
        <v>-0.8</v>
      </c>
      <c r="F9" s="187"/>
      <c r="G9" s="218"/>
      <c r="H9" s="274"/>
      <c r="I9" s="218"/>
      <c r="J9" s="187"/>
    </row>
    <row r="10" spans="1:10" x14ac:dyDescent="0.25">
      <c r="B10" s="143">
        <v>2010</v>
      </c>
      <c r="C10" s="214">
        <v>179.4</v>
      </c>
      <c r="D10" s="275">
        <v>4871</v>
      </c>
      <c r="E10" s="214">
        <v>1.4</v>
      </c>
      <c r="F10" s="187"/>
      <c r="G10" s="218"/>
      <c r="H10" s="274"/>
      <c r="I10" s="218"/>
      <c r="J10" s="187"/>
    </row>
    <row r="11" spans="1:10" x14ac:dyDescent="0.25">
      <c r="B11" s="143">
        <v>2011</v>
      </c>
      <c r="C11" s="214">
        <v>176.2</v>
      </c>
      <c r="D11" s="275">
        <v>4777</v>
      </c>
      <c r="E11" s="214">
        <v>3.7</v>
      </c>
      <c r="F11" s="187"/>
      <c r="G11" s="218"/>
      <c r="H11" s="274"/>
      <c r="I11" s="218"/>
      <c r="J11" s="187"/>
    </row>
    <row r="12" spans="1:10" x14ac:dyDescent="0.25">
      <c r="B12" s="143">
        <v>2012</v>
      </c>
      <c r="C12" s="214">
        <v>170.3</v>
      </c>
      <c r="D12" s="275">
        <v>4582</v>
      </c>
      <c r="E12" s="214">
        <v>2.8</v>
      </c>
      <c r="F12" s="187"/>
      <c r="G12" s="218"/>
      <c r="H12" s="274"/>
      <c r="I12" s="218"/>
      <c r="J12" s="187"/>
    </row>
    <row r="13" spans="1:10" x14ac:dyDescent="0.25">
      <c r="B13" s="143">
        <v>2013</v>
      </c>
      <c r="C13" s="214">
        <v>168</v>
      </c>
      <c r="D13" s="275">
        <v>4450</v>
      </c>
      <c r="E13" s="214">
        <v>0.3</v>
      </c>
      <c r="F13" s="187"/>
      <c r="G13" s="218"/>
      <c r="H13" s="274"/>
      <c r="I13" s="218"/>
      <c r="J13" s="187"/>
    </row>
    <row r="14" spans="1:10" x14ac:dyDescent="0.25">
      <c r="B14" s="143">
        <v>2014</v>
      </c>
      <c r="C14" s="214">
        <v>169.6</v>
      </c>
      <c r="D14" s="275">
        <v>4513</v>
      </c>
      <c r="E14" s="214">
        <v>-0.3</v>
      </c>
      <c r="F14" s="187"/>
      <c r="G14" s="218"/>
      <c r="H14" s="274"/>
      <c r="I14" s="218"/>
      <c r="J14" s="187"/>
    </row>
    <row r="15" spans="1:10" x14ac:dyDescent="0.25">
      <c r="B15" s="225" t="s">
        <v>712</v>
      </c>
      <c r="C15" s="225"/>
      <c r="D15" s="225"/>
      <c r="E15" s="225"/>
    </row>
    <row r="16" spans="1:10" x14ac:dyDescent="0.25">
      <c r="B16" s="226" t="s">
        <v>711</v>
      </c>
      <c r="C16" s="226"/>
      <c r="D16" s="226"/>
      <c r="E16" s="226"/>
    </row>
    <row r="17" spans="3:5" x14ac:dyDescent="0.25">
      <c r="C17" s="218"/>
      <c r="D17" s="218"/>
      <c r="E17" s="218"/>
    </row>
    <row r="18" spans="3:5" x14ac:dyDescent="0.25">
      <c r="C18" s="218"/>
      <c r="D18" s="218"/>
      <c r="E18" s="218"/>
    </row>
    <row r="19" spans="3:5" x14ac:dyDescent="0.25">
      <c r="C19" s="218"/>
      <c r="D19" s="218"/>
      <c r="E19" s="218"/>
    </row>
    <row r="20" spans="3:5" x14ac:dyDescent="0.25">
      <c r="C20" s="218"/>
      <c r="D20" s="218"/>
      <c r="E20" s="218"/>
    </row>
    <row r="21" spans="3:5" x14ac:dyDescent="0.25">
      <c r="C21" s="218"/>
      <c r="D21" s="218"/>
      <c r="E21" s="218"/>
    </row>
    <row r="24" spans="3:5" ht="29.25" customHeight="1" x14ac:dyDescent="0.25"/>
    <row r="25" spans="3:5" ht="28.5" customHeight="1" x14ac:dyDescent="0.25"/>
  </sheetData>
  <mergeCells count="2">
    <mergeCell ref="B3:E3"/>
    <mergeCell ref="B2:E2"/>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zoomScaleNormal="100" workbookViewId="0">
      <selection activeCell="I9" sqref="I9"/>
    </sheetView>
  </sheetViews>
  <sheetFormatPr defaultRowHeight="15" x14ac:dyDescent="0.25"/>
  <cols>
    <col min="1" max="1" width="9.140625" style="186"/>
    <col min="2" max="5" width="14.85546875" style="186" customWidth="1"/>
    <col min="6" max="9" width="9.140625" style="186"/>
    <col min="10" max="10" width="12.85546875" style="186" bestFit="1" customWidth="1"/>
    <col min="11" max="16384" width="9.140625" style="186"/>
  </cols>
  <sheetData>
    <row r="1" spans="1:9" ht="15.75" x14ac:dyDescent="0.25">
      <c r="A1" s="106" t="s">
        <v>2</v>
      </c>
    </row>
    <row r="2" spans="1:9" ht="15" customHeight="1" x14ac:dyDescent="0.25">
      <c r="B2" s="446" t="s">
        <v>1010</v>
      </c>
      <c r="C2" s="446"/>
      <c r="D2" s="446"/>
      <c r="E2" s="446"/>
    </row>
    <row r="3" spans="1:9" ht="15" customHeight="1" x14ac:dyDescent="0.25">
      <c r="B3" s="446" t="s">
        <v>348</v>
      </c>
      <c r="C3" s="446"/>
      <c r="D3" s="446"/>
      <c r="E3" s="446"/>
    </row>
    <row r="4" spans="1:9" x14ac:dyDescent="0.25">
      <c r="B4" s="39" t="s">
        <v>6</v>
      </c>
      <c r="I4" s="187"/>
    </row>
    <row r="5" spans="1:9" x14ac:dyDescent="0.25">
      <c r="B5" s="287"/>
      <c r="C5" s="287" t="s">
        <v>727</v>
      </c>
      <c r="D5" s="287" t="s">
        <v>726</v>
      </c>
      <c r="E5" s="287" t="s">
        <v>725</v>
      </c>
      <c r="I5" s="187"/>
    </row>
    <row r="6" spans="1:9" x14ac:dyDescent="0.25">
      <c r="B6" s="436"/>
      <c r="C6" s="436" t="s">
        <v>724</v>
      </c>
      <c r="D6" s="436" t="s">
        <v>723</v>
      </c>
      <c r="E6" s="436" t="s">
        <v>722</v>
      </c>
      <c r="I6" s="187"/>
    </row>
    <row r="7" spans="1:9" x14ac:dyDescent="0.25">
      <c r="B7" s="232">
        <v>1999</v>
      </c>
      <c r="C7" s="278">
        <v>-12.2</v>
      </c>
      <c r="D7" s="278">
        <v>-44</v>
      </c>
      <c r="E7" s="278">
        <v>31.7</v>
      </c>
      <c r="I7" s="187"/>
    </row>
    <row r="8" spans="1:9" x14ac:dyDescent="0.25">
      <c r="B8" s="232">
        <v>2000</v>
      </c>
      <c r="C8" s="278">
        <v>-14</v>
      </c>
      <c r="D8" s="278">
        <v>-50.4</v>
      </c>
      <c r="E8" s="278">
        <v>36.4</v>
      </c>
      <c r="I8" s="187"/>
    </row>
    <row r="9" spans="1:9" x14ac:dyDescent="0.25">
      <c r="B9" s="232">
        <v>2001</v>
      </c>
      <c r="C9" s="278">
        <v>-13.6</v>
      </c>
      <c r="D9" s="278">
        <v>-51.1</v>
      </c>
      <c r="E9" s="278">
        <v>37.5</v>
      </c>
      <c r="I9" s="187"/>
    </row>
    <row r="10" spans="1:9" x14ac:dyDescent="0.25">
      <c r="B10" s="232">
        <v>2002</v>
      </c>
      <c r="C10" s="278">
        <v>-11.6</v>
      </c>
      <c r="D10" s="278">
        <v>-50.2</v>
      </c>
      <c r="E10" s="278">
        <v>38.6</v>
      </c>
      <c r="I10" s="187"/>
    </row>
    <row r="11" spans="1:9" x14ac:dyDescent="0.25">
      <c r="B11" s="232">
        <v>2003</v>
      </c>
      <c r="C11" s="278">
        <v>-10</v>
      </c>
      <c r="D11" s="278">
        <v>-49.3</v>
      </c>
      <c r="E11" s="278">
        <v>39.299999999999997</v>
      </c>
      <c r="I11" s="187"/>
    </row>
    <row r="12" spans="1:9" x14ac:dyDescent="0.25">
      <c r="B12" s="232">
        <v>2004</v>
      </c>
      <c r="C12" s="278">
        <v>-12.3</v>
      </c>
      <c r="D12" s="278">
        <v>-54.1</v>
      </c>
      <c r="E12" s="278">
        <v>41.8</v>
      </c>
      <c r="I12" s="187"/>
    </row>
    <row r="13" spans="1:9" x14ac:dyDescent="0.25">
      <c r="B13" s="232">
        <v>2005</v>
      </c>
      <c r="C13" s="278">
        <v>-14</v>
      </c>
      <c r="D13" s="278">
        <v>-56.7</v>
      </c>
      <c r="E13" s="278">
        <v>42.7</v>
      </c>
      <c r="I13" s="187"/>
    </row>
    <row r="14" spans="1:9" x14ac:dyDescent="0.25">
      <c r="B14" s="232">
        <v>2006</v>
      </c>
      <c r="C14" s="278">
        <v>-13.6</v>
      </c>
      <c r="D14" s="278">
        <v>-63.4</v>
      </c>
      <c r="E14" s="278">
        <v>49.9</v>
      </c>
      <c r="I14" s="187"/>
    </row>
    <row r="15" spans="1:9" x14ac:dyDescent="0.25">
      <c r="B15" s="232">
        <v>2007</v>
      </c>
      <c r="C15" s="278">
        <v>-12.9</v>
      </c>
      <c r="D15" s="278">
        <v>-67.8</v>
      </c>
      <c r="E15" s="278">
        <v>54.9</v>
      </c>
      <c r="I15" s="187"/>
    </row>
    <row r="16" spans="1:9" x14ac:dyDescent="0.25">
      <c r="B16" s="232">
        <v>2008</v>
      </c>
      <c r="C16" s="278">
        <v>-16.8</v>
      </c>
      <c r="D16" s="278">
        <v>-73</v>
      </c>
      <c r="E16" s="278">
        <v>56.2</v>
      </c>
      <c r="I16" s="187"/>
    </row>
    <row r="17" spans="2:9" x14ac:dyDescent="0.25">
      <c r="B17" s="232">
        <v>2009</v>
      </c>
      <c r="C17" s="278">
        <v>-11.8</v>
      </c>
      <c r="D17" s="278">
        <v>-59.4</v>
      </c>
      <c r="E17" s="278">
        <v>47.6</v>
      </c>
      <c r="I17" s="187"/>
    </row>
    <row r="18" spans="2:9" x14ac:dyDescent="0.25">
      <c r="B18" s="232">
        <v>2010</v>
      </c>
      <c r="C18" s="278">
        <v>-12.8</v>
      </c>
      <c r="D18" s="278">
        <v>-66.900000000000006</v>
      </c>
      <c r="E18" s="278">
        <v>54.1</v>
      </c>
      <c r="I18" s="187"/>
    </row>
    <row r="19" spans="2:9" x14ac:dyDescent="0.25">
      <c r="B19" s="232">
        <v>2011</v>
      </c>
      <c r="C19" s="278">
        <v>-6.5</v>
      </c>
      <c r="D19" s="278">
        <v>-68.099999999999994</v>
      </c>
      <c r="E19" s="278">
        <v>61.6</v>
      </c>
      <c r="I19" s="187"/>
    </row>
    <row r="20" spans="2:9" x14ac:dyDescent="0.25">
      <c r="B20" s="232">
        <v>2012</v>
      </c>
      <c r="C20" s="278">
        <v>-0.2</v>
      </c>
      <c r="D20" s="278">
        <v>-64.400000000000006</v>
      </c>
      <c r="E20" s="278">
        <v>64.3</v>
      </c>
      <c r="I20" s="187"/>
    </row>
    <row r="21" spans="2:9" x14ac:dyDescent="0.25">
      <c r="B21" s="232">
        <v>2013</v>
      </c>
      <c r="C21" s="278">
        <v>3</v>
      </c>
      <c r="D21" s="278">
        <v>-65.599999999999994</v>
      </c>
      <c r="E21" s="278">
        <v>68.5</v>
      </c>
      <c r="I21" s="187"/>
    </row>
    <row r="22" spans="2:9" x14ac:dyDescent="0.25">
      <c r="B22" s="232">
        <v>2014</v>
      </c>
      <c r="C22" s="278">
        <v>2</v>
      </c>
      <c r="D22" s="278">
        <v>-68.2</v>
      </c>
      <c r="E22" s="278">
        <v>70.2</v>
      </c>
      <c r="I22" s="187"/>
    </row>
    <row r="23" spans="2:9" x14ac:dyDescent="0.25">
      <c r="B23" s="234" t="s">
        <v>721</v>
      </c>
      <c r="C23" s="225"/>
      <c r="D23" s="225"/>
      <c r="E23" s="225"/>
    </row>
    <row r="24" spans="2:9" x14ac:dyDescent="0.25">
      <c r="B24" s="233" t="s">
        <v>720</v>
      </c>
      <c r="C24" s="226"/>
      <c r="D24" s="226"/>
      <c r="E24" s="226"/>
    </row>
    <row r="25" spans="2:9" x14ac:dyDescent="0.25">
      <c r="C25" s="218"/>
      <c r="D25" s="218"/>
      <c r="E25" s="218"/>
    </row>
    <row r="26" spans="2:9" x14ac:dyDescent="0.25">
      <c r="C26" s="218"/>
      <c r="D26" s="218"/>
      <c r="E26" s="218"/>
    </row>
    <row r="27" spans="2:9" x14ac:dyDescent="0.25">
      <c r="C27" s="218"/>
      <c r="D27" s="218"/>
      <c r="E27" s="218"/>
    </row>
    <row r="28" spans="2:9" x14ac:dyDescent="0.25">
      <c r="C28" s="218"/>
      <c r="D28" s="218"/>
      <c r="E28" s="218"/>
    </row>
    <row r="29" spans="2:9" x14ac:dyDescent="0.25">
      <c r="C29" s="218"/>
      <c r="D29" s="218"/>
      <c r="E29" s="218"/>
    </row>
    <row r="32" spans="2:9" ht="29.25" customHeight="1" x14ac:dyDescent="0.25"/>
    <row r="33" ht="28.5" customHeight="1" x14ac:dyDescent="0.25"/>
  </sheetData>
  <mergeCells count="2">
    <mergeCell ref="B2:E2"/>
    <mergeCell ref="B3:E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zoomScaleNormal="100" workbookViewId="0"/>
  </sheetViews>
  <sheetFormatPr defaultRowHeight="15" x14ac:dyDescent="0.25"/>
  <cols>
    <col min="1" max="1" width="9.140625" style="186"/>
    <col min="2" max="2" width="24.85546875" style="186" customWidth="1"/>
    <col min="3" max="7" width="9.140625" style="186" customWidth="1"/>
    <col min="8" max="8" width="23" style="186" bestFit="1" customWidth="1"/>
    <col min="9" max="14" width="9.140625" style="186"/>
    <col min="15" max="15" width="12.85546875" style="186" bestFit="1" customWidth="1"/>
    <col min="16" max="16384" width="9.140625" style="186"/>
  </cols>
  <sheetData>
    <row r="1" spans="1:14" ht="15.75" x14ac:dyDescent="0.25">
      <c r="A1" s="106" t="s">
        <v>2</v>
      </c>
    </row>
    <row r="2" spans="1:14" ht="15" customHeight="1" x14ac:dyDescent="0.25">
      <c r="B2" s="446" t="s">
        <v>740</v>
      </c>
      <c r="C2" s="446"/>
      <c r="D2" s="446"/>
      <c r="E2" s="446"/>
      <c r="F2" s="446"/>
      <c r="G2" s="446"/>
      <c r="H2" s="446"/>
    </row>
    <row r="3" spans="1:14" ht="15" customHeight="1" x14ac:dyDescent="0.25">
      <c r="B3" s="446" t="s">
        <v>349</v>
      </c>
      <c r="C3" s="446"/>
      <c r="D3" s="446"/>
      <c r="E3" s="446"/>
      <c r="F3" s="446"/>
      <c r="G3" s="446"/>
      <c r="H3" s="446"/>
    </row>
    <row r="4" spans="1:14" x14ac:dyDescent="0.25">
      <c r="B4" s="39" t="s">
        <v>6</v>
      </c>
      <c r="J4" s="187"/>
      <c r="N4" s="187"/>
    </row>
    <row r="5" spans="1:14" x14ac:dyDescent="0.25">
      <c r="B5" s="282"/>
      <c r="C5" s="283">
        <v>2010</v>
      </c>
      <c r="D5" s="282">
        <v>2011</v>
      </c>
      <c r="E5" s="282">
        <v>2012</v>
      </c>
      <c r="F5" s="282">
        <v>2013</v>
      </c>
      <c r="G5" s="282">
        <v>2014</v>
      </c>
      <c r="H5" s="281"/>
      <c r="J5" s="187"/>
      <c r="N5" s="187"/>
    </row>
    <row r="6" spans="1:14" x14ac:dyDescent="0.25">
      <c r="B6" s="502" t="s">
        <v>739</v>
      </c>
      <c r="C6" s="502"/>
      <c r="D6" s="502"/>
      <c r="E6" s="502"/>
      <c r="F6" s="502"/>
      <c r="G6" s="502"/>
      <c r="H6" s="502"/>
    </row>
    <row r="7" spans="1:14" x14ac:dyDescent="0.25">
      <c r="B7" s="5" t="s">
        <v>518</v>
      </c>
      <c r="C7" s="211">
        <v>17.600000000000001</v>
      </c>
      <c r="D7" s="211">
        <v>14.9</v>
      </c>
      <c r="E7" s="211">
        <v>5.6</v>
      </c>
      <c r="F7" s="211">
        <v>4.5</v>
      </c>
      <c r="G7" s="211">
        <v>1.9</v>
      </c>
      <c r="H7" s="211" t="s">
        <v>517</v>
      </c>
    </row>
    <row r="8" spans="1:14" x14ac:dyDescent="0.25">
      <c r="B8" s="5" t="s">
        <v>738</v>
      </c>
      <c r="C8" s="280">
        <v>4.3</v>
      </c>
      <c r="D8" s="280">
        <v>4.8</v>
      </c>
      <c r="E8" s="280">
        <v>5</v>
      </c>
      <c r="F8" s="280">
        <v>2.1</v>
      </c>
      <c r="G8" s="280">
        <v>0</v>
      </c>
      <c r="H8" s="211" t="s">
        <v>737</v>
      </c>
    </row>
    <row r="9" spans="1:14" x14ac:dyDescent="0.25">
      <c r="B9" s="5" t="s">
        <v>736</v>
      </c>
      <c r="C9" s="280">
        <v>13.3</v>
      </c>
      <c r="D9" s="280">
        <v>10.1</v>
      </c>
      <c r="E9" s="280">
        <v>0.5</v>
      </c>
      <c r="F9" s="280">
        <v>2.5</v>
      </c>
      <c r="G9" s="280">
        <v>2</v>
      </c>
      <c r="H9" s="211" t="s">
        <v>735</v>
      </c>
    </row>
    <row r="10" spans="1:14" x14ac:dyDescent="0.25">
      <c r="B10" s="502" t="s">
        <v>734</v>
      </c>
      <c r="C10" s="502"/>
      <c r="D10" s="502"/>
      <c r="E10" s="502"/>
      <c r="F10" s="502"/>
      <c r="G10" s="502"/>
      <c r="H10" s="502"/>
      <c r="J10" s="187"/>
      <c r="N10" s="187"/>
    </row>
    <row r="11" spans="1:14" x14ac:dyDescent="0.25">
      <c r="B11" s="211" t="s">
        <v>158</v>
      </c>
      <c r="C11" s="132">
        <v>17.600000000000001</v>
      </c>
      <c r="D11" s="279">
        <v>14.9</v>
      </c>
      <c r="E11" s="279">
        <v>5.6</v>
      </c>
      <c r="F11" s="279">
        <v>4.5</v>
      </c>
      <c r="G11" s="279">
        <v>1.9</v>
      </c>
      <c r="H11" s="211" t="s">
        <v>158</v>
      </c>
      <c r="J11" s="187"/>
      <c r="N11" s="187"/>
    </row>
    <row r="12" spans="1:14" x14ac:dyDescent="0.25">
      <c r="B12" s="5" t="s">
        <v>733</v>
      </c>
      <c r="C12" s="211">
        <v>15.2</v>
      </c>
      <c r="D12" s="211">
        <v>13.3</v>
      </c>
      <c r="E12" s="211">
        <v>3.8</v>
      </c>
      <c r="F12" s="211">
        <v>2.4</v>
      </c>
      <c r="G12" s="211">
        <v>3.7</v>
      </c>
      <c r="H12" s="5" t="s">
        <v>732</v>
      </c>
      <c r="J12" s="187"/>
      <c r="N12" s="187"/>
    </row>
    <row r="13" spans="1:14" x14ac:dyDescent="0.25">
      <c r="B13" s="5" t="s">
        <v>731</v>
      </c>
      <c r="C13" s="211">
        <v>2.2999999999999998</v>
      </c>
      <c r="D13" s="211">
        <v>1.7</v>
      </c>
      <c r="E13" s="211">
        <v>1.7</v>
      </c>
      <c r="F13" s="211">
        <v>2.2000000000000002</v>
      </c>
      <c r="G13" s="211">
        <v>-1.8</v>
      </c>
      <c r="H13" s="5" t="s">
        <v>730</v>
      </c>
      <c r="J13" s="187"/>
      <c r="N13" s="187"/>
    </row>
    <row r="14" spans="1:14" x14ac:dyDescent="0.25">
      <c r="B14" s="234" t="s">
        <v>729</v>
      </c>
      <c r="C14" s="225"/>
      <c r="D14" s="225"/>
      <c r="E14" s="225"/>
      <c r="F14" s="225"/>
      <c r="G14" s="225"/>
      <c r="H14" s="225"/>
    </row>
    <row r="15" spans="1:14" x14ac:dyDescent="0.25">
      <c r="B15" s="233" t="s">
        <v>728</v>
      </c>
      <c r="C15" s="226"/>
      <c r="D15" s="226"/>
      <c r="E15" s="226"/>
      <c r="F15" s="226"/>
      <c r="G15" s="226"/>
      <c r="H15" s="226"/>
    </row>
    <row r="16" spans="1:14" x14ac:dyDescent="0.25">
      <c r="C16" s="218"/>
      <c r="D16" s="218"/>
      <c r="E16" s="218"/>
      <c r="F16" s="218"/>
      <c r="G16" s="218"/>
      <c r="H16" s="218"/>
    </row>
    <row r="17" spans="3:8" x14ac:dyDescent="0.25">
      <c r="C17" s="218"/>
      <c r="D17" s="218"/>
      <c r="E17" s="218"/>
      <c r="F17" s="218"/>
      <c r="G17" s="218"/>
      <c r="H17" s="218"/>
    </row>
    <row r="18" spans="3:8" x14ac:dyDescent="0.25">
      <c r="C18" s="218"/>
      <c r="D18" s="218"/>
      <c r="E18" s="218"/>
      <c r="F18" s="218"/>
      <c r="G18" s="218"/>
      <c r="H18" s="218"/>
    </row>
    <row r="19" spans="3:8" x14ac:dyDescent="0.25">
      <c r="C19" s="218"/>
      <c r="D19" s="218"/>
      <c r="E19" s="218"/>
      <c r="F19" s="218"/>
      <c r="G19" s="218"/>
      <c r="H19" s="218"/>
    </row>
    <row r="20" spans="3:8" x14ac:dyDescent="0.25">
      <c r="C20" s="218"/>
      <c r="D20" s="218"/>
      <c r="E20" s="218"/>
      <c r="F20" s="218"/>
      <c r="G20" s="218"/>
      <c r="H20" s="218"/>
    </row>
    <row r="23" spans="3:8" ht="29.25" customHeight="1" x14ac:dyDescent="0.25"/>
    <row r="24" spans="3:8" ht="28.5" customHeight="1" x14ac:dyDescent="0.25"/>
  </sheetData>
  <mergeCells count="4">
    <mergeCell ref="B10:H10"/>
    <mergeCell ref="B6:H6"/>
    <mergeCell ref="B2:H2"/>
    <mergeCell ref="B3:H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sheetViews>
  <sheetFormatPr defaultRowHeight="15" x14ac:dyDescent="0.25"/>
  <cols>
    <col min="1" max="1" width="9.140625" style="186"/>
    <col min="2" max="2" width="9.140625" style="186" customWidth="1"/>
    <col min="3" max="4" width="17.42578125" style="186" customWidth="1"/>
    <col min="5" max="5" width="24.140625" style="186" customWidth="1"/>
    <col min="6" max="10" width="9.140625" style="186"/>
    <col min="11" max="11" width="12.85546875" style="186" bestFit="1" customWidth="1"/>
    <col min="12" max="16384" width="9.140625" style="186"/>
  </cols>
  <sheetData>
    <row r="1" spans="1:10" ht="15.75" x14ac:dyDescent="0.25">
      <c r="A1" s="106" t="s">
        <v>2</v>
      </c>
    </row>
    <row r="2" spans="1:10" s="290" customFormat="1" ht="30" customHeight="1" x14ac:dyDescent="0.25">
      <c r="B2" s="453" t="s">
        <v>999</v>
      </c>
      <c r="C2" s="453"/>
      <c r="D2" s="453"/>
      <c r="E2" s="453"/>
    </row>
    <row r="3" spans="1:10" s="290" customFormat="1" ht="30" customHeight="1" x14ac:dyDescent="0.25">
      <c r="B3" s="453" t="s">
        <v>1000</v>
      </c>
      <c r="C3" s="453"/>
      <c r="D3" s="453"/>
      <c r="E3" s="453"/>
    </row>
    <row r="4" spans="1:10" x14ac:dyDescent="0.25">
      <c r="B4" s="39" t="s">
        <v>6</v>
      </c>
      <c r="F4" s="187"/>
      <c r="J4" s="187"/>
    </row>
    <row r="5" spans="1:10" x14ac:dyDescent="0.25">
      <c r="B5" s="289"/>
      <c r="C5" s="287" t="s">
        <v>747</v>
      </c>
      <c r="D5" s="288" t="s">
        <v>746</v>
      </c>
      <c r="E5" s="287" t="s">
        <v>745</v>
      </c>
      <c r="F5" s="187"/>
      <c r="J5" s="187"/>
    </row>
    <row r="6" spans="1:10" x14ac:dyDescent="0.25">
      <c r="B6" s="282"/>
      <c r="C6" s="285" t="s">
        <v>744</v>
      </c>
      <c r="D6" s="286" t="s">
        <v>743</v>
      </c>
      <c r="E6" s="285" t="s">
        <v>742</v>
      </c>
      <c r="F6" s="187"/>
      <c r="J6" s="187"/>
    </row>
    <row r="7" spans="1:10" x14ac:dyDescent="0.25">
      <c r="B7" s="232">
        <v>1996</v>
      </c>
      <c r="C7" s="284">
        <v>-12451</v>
      </c>
      <c r="D7" s="284">
        <v>-2188</v>
      </c>
      <c r="E7" s="284">
        <v>-11833</v>
      </c>
      <c r="F7" s="187"/>
      <c r="J7" s="187"/>
    </row>
    <row r="8" spans="1:10" x14ac:dyDescent="0.25">
      <c r="B8" s="232">
        <v>1997</v>
      </c>
      <c r="C8" s="284">
        <v>-15289</v>
      </c>
      <c r="D8" s="284">
        <v>-5818</v>
      </c>
      <c r="E8" s="284">
        <v>-15662</v>
      </c>
      <c r="F8" s="187"/>
      <c r="J8" s="187"/>
    </row>
    <row r="9" spans="1:10" x14ac:dyDescent="0.25">
      <c r="B9" s="232">
        <v>1998</v>
      </c>
      <c r="C9" s="284">
        <v>-27058</v>
      </c>
      <c r="D9" s="284">
        <v>-13638</v>
      </c>
      <c r="E9" s="284">
        <v>-19479</v>
      </c>
      <c r="F9" s="187"/>
      <c r="J9" s="187"/>
    </row>
    <row r="10" spans="1:10" x14ac:dyDescent="0.25">
      <c r="B10" s="232">
        <v>1999</v>
      </c>
      <c r="C10" s="284">
        <v>-40692</v>
      </c>
      <c r="D10" s="284">
        <v>-20008</v>
      </c>
      <c r="E10" s="284">
        <v>-25646</v>
      </c>
      <c r="F10" s="187"/>
      <c r="J10" s="187"/>
    </row>
    <row r="11" spans="1:10" x14ac:dyDescent="0.25">
      <c r="B11" s="232">
        <v>2000</v>
      </c>
      <c r="C11" s="284">
        <v>-53356</v>
      </c>
      <c r="D11" s="284">
        <v>-35748</v>
      </c>
      <c r="E11" s="284">
        <v>-32406</v>
      </c>
      <c r="F11" s="187"/>
      <c r="J11" s="187"/>
    </row>
    <row r="12" spans="1:10" x14ac:dyDescent="0.25">
      <c r="B12" s="232">
        <v>2001</v>
      </c>
      <c r="C12" s="284">
        <v>-66588</v>
      </c>
      <c r="D12" s="284">
        <v>-52645</v>
      </c>
      <c r="E12" s="284">
        <v>-38363</v>
      </c>
      <c r="F12" s="187"/>
      <c r="J12" s="187"/>
    </row>
    <row r="13" spans="1:10" x14ac:dyDescent="0.25">
      <c r="B13" s="232">
        <v>2002</v>
      </c>
      <c r="C13" s="284">
        <v>-83337</v>
      </c>
      <c r="D13" s="284">
        <v>-59322</v>
      </c>
      <c r="E13" s="284">
        <v>-48553</v>
      </c>
      <c r="F13" s="187"/>
      <c r="J13" s="187"/>
    </row>
    <row r="14" spans="1:10" x14ac:dyDescent="0.25">
      <c r="B14" s="232">
        <v>2003</v>
      </c>
      <c r="C14" s="284">
        <v>-91173</v>
      </c>
      <c r="D14" s="284">
        <v>-64605</v>
      </c>
      <c r="E14" s="284">
        <v>-52240</v>
      </c>
      <c r="F14" s="187"/>
      <c r="J14" s="187"/>
    </row>
    <row r="15" spans="1:10" x14ac:dyDescent="0.25">
      <c r="B15" s="232">
        <v>2004</v>
      </c>
      <c r="C15" s="284">
        <v>-101707</v>
      </c>
      <c r="D15" s="284">
        <v>-57159</v>
      </c>
      <c r="E15" s="284">
        <v>-60629</v>
      </c>
      <c r="F15" s="187"/>
      <c r="J15" s="187"/>
    </row>
    <row r="16" spans="1:10" x14ac:dyDescent="0.25">
      <c r="B16" s="232">
        <v>2005</v>
      </c>
      <c r="C16" s="284">
        <v>-110972</v>
      </c>
      <c r="D16" s="284">
        <v>-56633</v>
      </c>
      <c r="E16" s="284">
        <v>-72582</v>
      </c>
      <c r="F16" s="187"/>
      <c r="J16" s="187"/>
    </row>
    <row r="17" spans="2:10" x14ac:dyDescent="0.25">
      <c r="B17" s="232">
        <v>2006</v>
      </c>
      <c r="C17" s="284">
        <v>-131894</v>
      </c>
      <c r="D17" s="284">
        <v>-79275</v>
      </c>
      <c r="E17" s="284">
        <v>-75266</v>
      </c>
      <c r="F17" s="187"/>
      <c r="J17" s="187"/>
    </row>
    <row r="18" spans="2:10" x14ac:dyDescent="0.25">
      <c r="B18" s="232">
        <v>2007</v>
      </c>
      <c r="C18" s="284">
        <v>-155813</v>
      </c>
      <c r="D18" s="284">
        <v>-93336</v>
      </c>
      <c r="E18" s="284">
        <v>-80563</v>
      </c>
      <c r="F18" s="187"/>
      <c r="J18" s="187"/>
    </row>
    <row r="19" spans="2:10" x14ac:dyDescent="0.25">
      <c r="B19" s="232">
        <v>2008</v>
      </c>
      <c r="C19" s="284">
        <v>-170164</v>
      </c>
      <c r="D19" s="284">
        <v>-75483</v>
      </c>
      <c r="E19" s="284">
        <v>-90303</v>
      </c>
      <c r="F19" s="187"/>
      <c r="J19" s="187"/>
    </row>
    <row r="20" spans="2:10" x14ac:dyDescent="0.25">
      <c r="B20" s="232">
        <v>2009</v>
      </c>
      <c r="C20" s="284">
        <v>-189309</v>
      </c>
      <c r="D20" s="284">
        <v>-78093</v>
      </c>
      <c r="E20" s="284">
        <v>-100669</v>
      </c>
      <c r="F20" s="187"/>
      <c r="J20" s="187"/>
    </row>
    <row r="21" spans="2:10" x14ac:dyDescent="0.25">
      <c r="B21" s="232">
        <v>2010</v>
      </c>
      <c r="C21" s="284">
        <v>-187735</v>
      </c>
      <c r="D21" s="284">
        <v>-54866</v>
      </c>
      <c r="E21" s="284">
        <v>-89787</v>
      </c>
      <c r="F21" s="187"/>
      <c r="J21" s="187"/>
    </row>
    <row r="22" spans="2:10" x14ac:dyDescent="0.25">
      <c r="B22" s="232">
        <v>2011</v>
      </c>
      <c r="C22" s="284">
        <v>-177545</v>
      </c>
      <c r="D22" s="284">
        <v>-37829</v>
      </c>
      <c r="E22" s="284">
        <v>-89703</v>
      </c>
      <c r="F22" s="187"/>
      <c r="J22" s="187"/>
    </row>
    <row r="23" spans="2:10" x14ac:dyDescent="0.25">
      <c r="B23" s="232">
        <v>2012</v>
      </c>
      <c r="C23" s="284">
        <v>-192365</v>
      </c>
      <c r="D23" s="284">
        <v>-22166</v>
      </c>
      <c r="E23" s="284">
        <v>-121592</v>
      </c>
      <c r="F23" s="187"/>
      <c r="J23" s="187"/>
    </row>
    <row r="24" spans="2:10" x14ac:dyDescent="0.25">
      <c r="B24" s="232">
        <v>2013</v>
      </c>
      <c r="C24" s="284">
        <v>-200925</v>
      </c>
      <c r="D24" s="284">
        <v>-17783</v>
      </c>
      <c r="E24" s="284">
        <v>-131546</v>
      </c>
      <c r="F24" s="187"/>
      <c r="J24" s="187"/>
    </row>
    <row r="25" spans="2:10" x14ac:dyDescent="0.25">
      <c r="B25" s="232">
        <v>2014</v>
      </c>
      <c r="C25" s="284">
        <v>-193075</v>
      </c>
      <c r="D25" s="284">
        <v>-12646</v>
      </c>
      <c r="E25" s="284">
        <v>-153539</v>
      </c>
      <c r="F25" s="187"/>
      <c r="J25" s="187"/>
    </row>
    <row r="26" spans="2:10" x14ac:dyDescent="0.25">
      <c r="B26" s="234" t="s">
        <v>741</v>
      </c>
      <c r="C26" s="225"/>
      <c r="D26" s="225"/>
      <c r="E26" s="225"/>
    </row>
    <row r="27" spans="2:10" x14ac:dyDescent="0.25">
      <c r="B27" s="233" t="s">
        <v>292</v>
      </c>
      <c r="C27" s="226"/>
      <c r="D27" s="226"/>
      <c r="E27" s="226"/>
    </row>
    <row r="28" spans="2:10" x14ac:dyDescent="0.25">
      <c r="C28" s="218"/>
      <c r="D28" s="218"/>
      <c r="E28" s="218"/>
    </row>
    <row r="29" spans="2:10" x14ac:dyDescent="0.25">
      <c r="C29" s="218"/>
      <c r="D29" s="218"/>
      <c r="E29" s="218"/>
    </row>
    <row r="30" spans="2:10" x14ac:dyDescent="0.25">
      <c r="C30" s="218"/>
      <c r="D30" s="218"/>
      <c r="E30" s="218"/>
    </row>
    <row r="31" spans="2:10" x14ac:dyDescent="0.25">
      <c r="C31" s="218"/>
      <c r="D31" s="218"/>
      <c r="E31" s="218"/>
    </row>
    <row r="32" spans="2:10" x14ac:dyDescent="0.25">
      <c r="C32" s="218"/>
      <c r="D32" s="218"/>
      <c r="E32" s="218"/>
    </row>
    <row r="35" ht="29.25" customHeight="1" x14ac:dyDescent="0.25"/>
    <row r="36" ht="28.5" customHeight="1" x14ac:dyDescent="0.25"/>
  </sheetData>
  <mergeCells count="2">
    <mergeCell ref="B2:E2"/>
    <mergeCell ref="B3:E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showGridLines="0" workbookViewId="0"/>
  </sheetViews>
  <sheetFormatPr defaultRowHeight="12.75" x14ac:dyDescent="0.2"/>
  <cols>
    <col min="1" max="1" width="9.140625" style="5"/>
    <col min="2" max="2" width="30.42578125" style="5" bestFit="1" customWidth="1"/>
    <col min="3" max="12" width="9.140625" style="5"/>
    <col min="13" max="13" width="21.42578125" style="5" bestFit="1" customWidth="1"/>
    <col min="14" max="14" width="9.140625" style="5"/>
    <col min="15" max="15" width="26.85546875" style="5" bestFit="1" customWidth="1"/>
    <col min="16" max="25" width="9.140625" style="5"/>
    <col min="26" max="26" width="48.140625" style="5" bestFit="1" customWidth="1"/>
    <col min="27" max="16384" width="9.140625" style="5"/>
  </cols>
  <sheetData>
    <row r="1" spans="1:26" ht="16.5" x14ac:dyDescent="0.2">
      <c r="A1" s="51" t="s">
        <v>2</v>
      </c>
    </row>
    <row r="2" spans="1:26" x14ac:dyDescent="0.2">
      <c r="B2" s="446" t="s">
        <v>1011</v>
      </c>
      <c r="C2" s="446"/>
      <c r="D2" s="446"/>
      <c r="E2" s="446"/>
      <c r="F2" s="446"/>
      <c r="G2" s="446"/>
      <c r="H2" s="446"/>
      <c r="I2" s="446"/>
      <c r="J2" s="446"/>
      <c r="K2" s="446"/>
      <c r="L2" s="446"/>
      <c r="M2" s="446"/>
      <c r="N2" s="446"/>
      <c r="O2" s="446"/>
      <c r="P2" s="446"/>
      <c r="Q2" s="446"/>
      <c r="R2" s="446"/>
      <c r="S2" s="446"/>
      <c r="T2" s="446"/>
      <c r="U2" s="446"/>
      <c r="V2" s="446"/>
      <c r="W2" s="446"/>
      <c r="X2" s="446"/>
      <c r="Y2" s="446"/>
    </row>
    <row r="3" spans="1:26" ht="12.75" customHeight="1" x14ac:dyDescent="0.2">
      <c r="B3" s="446" t="s">
        <v>351</v>
      </c>
      <c r="C3" s="446"/>
      <c r="D3" s="446"/>
      <c r="E3" s="446"/>
      <c r="F3" s="446"/>
      <c r="G3" s="446"/>
      <c r="H3" s="446"/>
      <c r="I3" s="446"/>
      <c r="J3" s="446"/>
      <c r="K3" s="446"/>
      <c r="L3" s="446"/>
      <c r="M3" s="446"/>
      <c r="N3" s="446"/>
      <c r="O3" s="446"/>
      <c r="P3" s="446"/>
      <c r="Q3" s="446"/>
      <c r="R3" s="446"/>
      <c r="S3" s="446"/>
      <c r="T3" s="446"/>
      <c r="U3" s="446"/>
      <c r="V3" s="446"/>
      <c r="W3" s="446"/>
      <c r="X3" s="446"/>
      <c r="Y3" s="446"/>
    </row>
    <row r="4" spans="1:26" ht="12.75" customHeight="1" x14ac:dyDescent="0.2">
      <c r="B4" s="144"/>
      <c r="C4" s="144"/>
      <c r="D4" s="144"/>
      <c r="E4" s="144"/>
      <c r="F4" s="144"/>
      <c r="G4" s="144"/>
      <c r="H4" s="144"/>
      <c r="I4" s="144"/>
      <c r="J4" s="144"/>
      <c r="K4" s="144"/>
      <c r="L4" s="144"/>
      <c r="M4" s="144"/>
      <c r="N4" s="144"/>
      <c r="O4" s="144"/>
      <c r="P4" s="144"/>
      <c r="Q4" s="144"/>
      <c r="R4" s="144"/>
      <c r="S4" s="144"/>
      <c r="T4" s="144"/>
      <c r="U4" s="144"/>
      <c r="V4" s="144"/>
      <c r="W4" s="144"/>
      <c r="X4" s="144"/>
      <c r="Y4" s="144"/>
    </row>
    <row r="5" spans="1:26" x14ac:dyDescent="0.2">
      <c r="B5" s="145" t="s">
        <v>271</v>
      </c>
      <c r="O5" s="145" t="s">
        <v>268</v>
      </c>
    </row>
    <row r="6" spans="1:26" x14ac:dyDescent="0.2">
      <c r="B6" s="145" t="s">
        <v>266</v>
      </c>
      <c r="O6" s="145" t="s">
        <v>267</v>
      </c>
    </row>
    <row r="7" spans="1:26" x14ac:dyDescent="0.2">
      <c r="B7" s="39" t="s">
        <v>6</v>
      </c>
      <c r="O7" s="39" t="s">
        <v>6</v>
      </c>
    </row>
    <row r="8" spans="1:26" x14ac:dyDescent="0.2">
      <c r="B8" s="41" t="s">
        <v>270</v>
      </c>
      <c r="C8" s="41">
        <v>2005</v>
      </c>
      <c r="D8" s="41">
        <v>2006</v>
      </c>
      <c r="E8" s="41">
        <v>2007</v>
      </c>
      <c r="F8" s="41">
        <v>2008</v>
      </c>
      <c r="G8" s="41">
        <v>2009</v>
      </c>
      <c r="H8" s="41">
        <v>2010</v>
      </c>
      <c r="I8" s="41">
        <v>2011</v>
      </c>
      <c r="J8" s="41">
        <v>2012</v>
      </c>
      <c r="K8" s="41">
        <v>2013</v>
      </c>
      <c r="L8" s="41">
        <v>2014</v>
      </c>
      <c r="M8" s="41" t="s">
        <v>269</v>
      </c>
      <c r="O8" s="41" t="s">
        <v>270</v>
      </c>
      <c r="P8" s="41">
        <v>2005</v>
      </c>
      <c r="Q8" s="41">
        <v>2006</v>
      </c>
      <c r="R8" s="41">
        <v>2007</v>
      </c>
      <c r="S8" s="41">
        <v>2008</v>
      </c>
      <c r="T8" s="41">
        <v>2009</v>
      </c>
      <c r="U8" s="41">
        <v>2010</v>
      </c>
      <c r="V8" s="41">
        <v>2011</v>
      </c>
      <c r="W8" s="41">
        <v>2012</v>
      </c>
      <c r="X8" s="41">
        <v>2013</v>
      </c>
      <c r="Y8" s="41">
        <v>2014</v>
      </c>
      <c r="Z8" s="41" t="s">
        <v>269</v>
      </c>
    </row>
    <row r="9" spans="1:26" ht="14.25" customHeight="1" x14ac:dyDescent="0.2">
      <c r="B9" s="5" t="s">
        <v>235</v>
      </c>
      <c r="C9" s="146">
        <v>197361</v>
      </c>
      <c r="D9" s="146">
        <v>223067</v>
      </c>
      <c r="E9" s="146">
        <v>253062</v>
      </c>
      <c r="F9" s="146">
        <v>263276</v>
      </c>
      <c r="G9" s="146">
        <v>285607</v>
      </c>
      <c r="H9" s="146">
        <v>307663</v>
      </c>
      <c r="I9" s="146">
        <v>282295</v>
      </c>
      <c r="J9" s="146">
        <v>263100</v>
      </c>
      <c r="K9" s="146">
        <v>239666</v>
      </c>
      <c r="L9" s="146">
        <v>238153</v>
      </c>
      <c r="M9" s="5" t="s">
        <v>273</v>
      </c>
      <c r="O9" s="5" t="s">
        <v>230</v>
      </c>
      <c r="P9" s="386">
        <v>176.3</v>
      </c>
      <c r="Q9" s="386">
        <v>185.6</v>
      </c>
      <c r="R9" s="386">
        <v>195.1</v>
      </c>
      <c r="S9" s="386">
        <v>202.7</v>
      </c>
      <c r="T9" s="386">
        <v>225.5</v>
      </c>
      <c r="U9" s="386">
        <v>226.7</v>
      </c>
      <c r="V9" s="386">
        <v>218.8</v>
      </c>
      <c r="W9" s="386">
        <v>234.9</v>
      </c>
      <c r="X9" s="386">
        <v>225.2</v>
      </c>
      <c r="Y9" s="292">
        <v>233.1</v>
      </c>
      <c r="Z9" s="80" t="s">
        <v>273</v>
      </c>
    </row>
    <row r="10" spans="1:26" ht="14.25" customHeight="1" x14ac:dyDescent="0.2">
      <c r="B10" s="82" t="s">
        <v>236</v>
      </c>
      <c r="C10" s="147">
        <v>82366</v>
      </c>
      <c r="D10" s="147">
        <v>85550</v>
      </c>
      <c r="E10" s="147">
        <v>89283</v>
      </c>
      <c r="F10" s="147">
        <v>99252</v>
      </c>
      <c r="G10" s="147">
        <v>110052</v>
      </c>
      <c r="H10" s="147">
        <v>100269</v>
      </c>
      <c r="I10" s="147">
        <v>103219</v>
      </c>
      <c r="J10" s="147">
        <v>135489</v>
      </c>
      <c r="K10" s="147">
        <v>145813</v>
      </c>
      <c r="L10" s="147">
        <v>168485</v>
      </c>
      <c r="M10" s="82" t="s">
        <v>272</v>
      </c>
      <c r="O10" s="5" t="s">
        <v>231</v>
      </c>
      <c r="P10" s="386">
        <v>51.9</v>
      </c>
      <c r="Q10" s="386">
        <v>51.5</v>
      </c>
      <c r="R10" s="386">
        <v>50.9</v>
      </c>
      <c r="S10" s="386">
        <v>55.5</v>
      </c>
      <c r="T10" s="386">
        <v>62.7</v>
      </c>
      <c r="U10" s="386">
        <v>55.7</v>
      </c>
      <c r="V10" s="386">
        <v>58.6</v>
      </c>
      <c r="W10" s="386">
        <v>79.900000000000006</v>
      </c>
      <c r="X10" s="386">
        <v>85.2</v>
      </c>
      <c r="Y10" s="292">
        <v>96.6</v>
      </c>
      <c r="Z10" s="80" t="s">
        <v>274</v>
      </c>
    </row>
    <row r="11" spans="1:26" ht="14.25" customHeight="1" x14ac:dyDescent="0.2">
      <c r="B11" s="503" t="s">
        <v>264</v>
      </c>
      <c r="C11" s="503"/>
      <c r="D11" s="503"/>
      <c r="E11" s="503"/>
      <c r="F11" s="503"/>
      <c r="G11" s="503"/>
      <c r="H11" s="503"/>
      <c r="I11" s="503"/>
      <c r="J11" s="503"/>
      <c r="K11" s="503"/>
      <c r="L11" s="503"/>
      <c r="O11" s="5" t="s">
        <v>232</v>
      </c>
      <c r="P11" s="386">
        <v>83.4</v>
      </c>
      <c r="Q11" s="386">
        <v>94.6</v>
      </c>
      <c r="R11" s="386">
        <v>103.5</v>
      </c>
      <c r="S11" s="386">
        <v>98</v>
      </c>
      <c r="T11" s="386">
        <v>106.7</v>
      </c>
      <c r="U11" s="386">
        <v>94.1</v>
      </c>
      <c r="V11" s="386">
        <v>76.599999999999994</v>
      </c>
      <c r="W11" s="386">
        <v>63.6</v>
      </c>
      <c r="X11" s="386">
        <v>50.6</v>
      </c>
      <c r="Y11" s="292">
        <v>47.7</v>
      </c>
      <c r="Z11" s="80" t="s">
        <v>276</v>
      </c>
    </row>
    <row r="12" spans="1:26" ht="14.25" customHeight="1" x14ac:dyDescent="0.2">
      <c r="B12" s="503" t="s">
        <v>279</v>
      </c>
      <c r="C12" s="503"/>
      <c r="D12" s="503"/>
      <c r="E12" s="503"/>
      <c r="F12" s="503"/>
      <c r="G12" s="503"/>
      <c r="H12" s="503"/>
      <c r="I12" s="503"/>
      <c r="J12" s="503"/>
      <c r="K12" s="503"/>
      <c r="L12" s="503"/>
      <c r="O12" s="5" t="s">
        <v>263</v>
      </c>
      <c r="P12" s="386">
        <v>24.3</v>
      </c>
      <c r="Q12" s="386">
        <v>24.7</v>
      </c>
      <c r="R12" s="386">
        <v>24.8</v>
      </c>
      <c r="S12" s="386">
        <v>24</v>
      </c>
      <c r="T12" s="386">
        <v>25.5</v>
      </c>
      <c r="U12" s="386">
        <v>25.2</v>
      </c>
      <c r="V12" s="386">
        <v>29.5</v>
      </c>
      <c r="W12" s="386">
        <v>25.9</v>
      </c>
      <c r="X12" s="386">
        <v>25.7</v>
      </c>
      <c r="Y12" s="292">
        <v>26.7</v>
      </c>
      <c r="Z12" s="80" t="s">
        <v>277</v>
      </c>
    </row>
    <row r="13" spans="1:26" ht="14.25" customHeight="1" x14ac:dyDescent="0.2">
      <c r="O13" s="5" t="s">
        <v>233</v>
      </c>
      <c r="P13" s="386">
        <v>5.6</v>
      </c>
      <c r="Q13" s="386">
        <v>7</v>
      </c>
      <c r="R13" s="386">
        <v>7.8</v>
      </c>
      <c r="S13" s="386">
        <v>8.8000000000000007</v>
      </c>
      <c r="T13" s="386">
        <v>10.199999999999999</v>
      </c>
      <c r="U13" s="386">
        <v>11.5</v>
      </c>
      <c r="V13" s="386">
        <v>11.5</v>
      </c>
      <c r="W13" s="386">
        <v>16.899999999999999</v>
      </c>
      <c r="X13" s="386">
        <v>18.3</v>
      </c>
      <c r="Y13" s="292">
        <v>19</v>
      </c>
      <c r="Z13" s="80" t="s">
        <v>278</v>
      </c>
    </row>
    <row r="14" spans="1:26" ht="14.25" customHeight="1" x14ac:dyDescent="0.2">
      <c r="O14" s="82" t="s">
        <v>234</v>
      </c>
      <c r="P14" s="36">
        <v>11.1</v>
      </c>
      <c r="Q14" s="36">
        <v>7.9</v>
      </c>
      <c r="R14" s="36">
        <v>8.1</v>
      </c>
      <c r="S14" s="36">
        <v>16.3</v>
      </c>
      <c r="T14" s="36">
        <v>20.399999999999999</v>
      </c>
      <c r="U14" s="36">
        <v>40.200000000000003</v>
      </c>
      <c r="V14" s="36">
        <v>42.6</v>
      </c>
      <c r="W14" s="36">
        <v>48.7</v>
      </c>
      <c r="X14" s="36">
        <v>45.4</v>
      </c>
      <c r="Y14" s="387">
        <v>43.1</v>
      </c>
      <c r="Z14" s="81" t="s">
        <v>275</v>
      </c>
    </row>
    <row r="15" spans="1:26" ht="14.25" customHeight="1" x14ac:dyDescent="0.2">
      <c r="O15" s="503" t="s">
        <v>264</v>
      </c>
      <c r="P15" s="503"/>
      <c r="Q15" s="503"/>
      <c r="R15" s="503"/>
      <c r="S15" s="503"/>
      <c r="T15" s="503"/>
      <c r="U15" s="503"/>
      <c r="V15" s="503"/>
      <c r="W15" s="503"/>
      <c r="X15" s="503"/>
      <c r="Y15" s="503"/>
    </row>
    <row r="16" spans="1:26" x14ac:dyDescent="0.2">
      <c r="O16" s="503" t="s">
        <v>279</v>
      </c>
      <c r="P16" s="503"/>
      <c r="Q16" s="503"/>
      <c r="R16" s="503"/>
      <c r="S16" s="503"/>
      <c r="T16" s="503"/>
      <c r="U16" s="503"/>
      <c r="V16" s="503"/>
      <c r="W16" s="503"/>
      <c r="X16" s="503"/>
      <c r="Y16" s="503"/>
    </row>
    <row r="20" ht="24.75" customHeight="1" x14ac:dyDescent="0.2"/>
  </sheetData>
  <mergeCells count="6">
    <mergeCell ref="O16:Y16"/>
    <mergeCell ref="O15:Y15"/>
    <mergeCell ref="B11:L11"/>
    <mergeCell ref="B3:Y3"/>
    <mergeCell ref="B2:Y2"/>
    <mergeCell ref="B12:L12"/>
  </mergeCells>
  <hyperlinks>
    <hyperlink ref="A1" location="Índice!A1" display="Índic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showGridLines="0" workbookViewId="0"/>
  </sheetViews>
  <sheetFormatPr defaultRowHeight="12.75" x14ac:dyDescent="0.2"/>
  <cols>
    <col min="1" max="1" width="9.140625" style="5"/>
    <col min="2" max="2" width="30.42578125" style="5" bestFit="1" customWidth="1"/>
    <col min="3" max="12" width="9.140625" style="5"/>
    <col min="13" max="13" width="21.42578125" style="5" bestFit="1" customWidth="1"/>
    <col min="14" max="14" width="6.140625" style="5" customWidth="1"/>
    <col min="15" max="15" width="26.5703125" style="5" bestFit="1" customWidth="1"/>
    <col min="16" max="25" width="9.140625" style="5"/>
    <col min="26" max="26" width="48.140625" style="5" bestFit="1" customWidth="1"/>
    <col min="27" max="16384" width="9.140625" style="5"/>
  </cols>
  <sheetData>
    <row r="1" spans="1:26" ht="16.5" x14ac:dyDescent="0.2">
      <c r="A1" s="51" t="s">
        <v>2</v>
      </c>
    </row>
    <row r="2" spans="1:26" x14ac:dyDescent="0.2">
      <c r="B2" s="446" t="s">
        <v>1012</v>
      </c>
      <c r="C2" s="446"/>
      <c r="D2" s="446"/>
      <c r="E2" s="446"/>
      <c r="F2" s="446"/>
      <c r="G2" s="446"/>
      <c r="H2" s="446"/>
      <c r="I2" s="446"/>
      <c r="J2" s="446"/>
      <c r="K2" s="446"/>
      <c r="L2" s="446"/>
      <c r="M2" s="446"/>
      <c r="N2" s="446"/>
      <c r="O2" s="446"/>
      <c r="P2" s="446"/>
      <c r="Q2" s="446"/>
      <c r="R2" s="446"/>
      <c r="S2" s="446"/>
      <c r="T2" s="446"/>
      <c r="U2" s="446"/>
      <c r="V2" s="446"/>
      <c r="W2" s="446"/>
      <c r="X2" s="446"/>
      <c r="Y2" s="446"/>
    </row>
    <row r="3" spans="1:26" x14ac:dyDescent="0.2">
      <c r="B3" s="446" t="s">
        <v>352</v>
      </c>
      <c r="C3" s="446"/>
      <c r="D3" s="446"/>
      <c r="E3" s="446"/>
      <c r="F3" s="446"/>
      <c r="G3" s="446"/>
      <c r="H3" s="446"/>
      <c r="I3" s="446"/>
      <c r="J3" s="446"/>
      <c r="K3" s="446"/>
      <c r="L3" s="446"/>
      <c r="M3" s="446"/>
      <c r="N3" s="446"/>
      <c r="O3" s="446"/>
      <c r="P3" s="446"/>
      <c r="Q3" s="446"/>
      <c r="R3" s="446"/>
      <c r="S3" s="446"/>
      <c r="T3" s="446"/>
      <c r="U3" s="446"/>
      <c r="V3" s="446"/>
      <c r="W3" s="446"/>
      <c r="X3" s="446"/>
      <c r="Y3" s="446"/>
    </row>
    <row r="4" spans="1:26" x14ac:dyDescent="0.2">
      <c r="B4" s="144"/>
      <c r="C4" s="144"/>
      <c r="D4" s="144"/>
      <c r="E4" s="144"/>
      <c r="F4" s="144"/>
      <c r="G4" s="144"/>
      <c r="H4" s="144"/>
      <c r="I4" s="144"/>
      <c r="J4" s="144"/>
      <c r="K4" s="144"/>
      <c r="L4" s="144"/>
      <c r="M4" s="144"/>
      <c r="N4" s="144"/>
      <c r="O4" s="144"/>
      <c r="P4" s="144"/>
      <c r="Q4" s="144"/>
      <c r="R4" s="144"/>
      <c r="S4" s="144"/>
      <c r="T4" s="144"/>
      <c r="U4" s="144"/>
      <c r="V4" s="144"/>
      <c r="W4" s="144"/>
      <c r="X4" s="144"/>
      <c r="Y4" s="144"/>
    </row>
    <row r="5" spans="1:26" x14ac:dyDescent="0.2">
      <c r="B5" s="145" t="s">
        <v>290</v>
      </c>
      <c r="O5" s="145" t="s">
        <v>289</v>
      </c>
    </row>
    <row r="6" spans="1:26" x14ac:dyDescent="0.2">
      <c r="B6" s="145" t="s">
        <v>291</v>
      </c>
      <c r="O6" s="145" t="s">
        <v>288</v>
      </c>
    </row>
    <row r="7" spans="1:26" x14ac:dyDescent="0.2">
      <c r="B7" s="39" t="s">
        <v>6</v>
      </c>
      <c r="O7" s="39" t="s">
        <v>6</v>
      </c>
    </row>
    <row r="8" spans="1:26" x14ac:dyDescent="0.2">
      <c r="B8" s="41" t="s">
        <v>237</v>
      </c>
      <c r="C8" s="41">
        <v>2005</v>
      </c>
      <c r="D8" s="41">
        <v>2006</v>
      </c>
      <c r="E8" s="41">
        <v>2007</v>
      </c>
      <c r="F8" s="41">
        <v>2008</v>
      </c>
      <c r="G8" s="41">
        <v>2009</v>
      </c>
      <c r="H8" s="41">
        <v>2010</v>
      </c>
      <c r="I8" s="41">
        <v>2011</v>
      </c>
      <c r="J8" s="41">
        <v>2012</v>
      </c>
      <c r="K8" s="41">
        <v>2013</v>
      </c>
      <c r="L8" s="41">
        <v>2014</v>
      </c>
      <c r="M8" s="41" t="s">
        <v>269</v>
      </c>
      <c r="O8" s="41" t="s">
        <v>237</v>
      </c>
      <c r="P8" s="41">
        <v>2005</v>
      </c>
      <c r="Q8" s="41">
        <v>2006</v>
      </c>
      <c r="R8" s="41">
        <v>2007</v>
      </c>
      <c r="S8" s="41">
        <v>2008</v>
      </c>
      <c r="T8" s="41">
        <v>2009</v>
      </c>
      <c r="U8" s="41">
        <v>2010</v>
      </c>
      <c r="V8" s="41">
        <v>2011</v>
      </c>
      <c r="W8" s="41">
        <v>2012</v>
      </c>
      <c r="X8" s="41">
        <v>2013</v>
      </c>
      <c r="Y8" s="41">
        <v>2014</v>
      </c>
      <c r="Z8" s="41" t="s">
        <v>269</v>
      </c>
    </row>
    <row r="9" spans="1:26" ht="15" customHeight="1" x14ac:dyDescent="0.2">
      <c r="B9" s="5" t="s">
        <v>260</v>
      </c>
      <c r="C9" s="146">
        <v>82068</v>
      </c>
      <c r="D9" s="146">
        <v>96239</v>
      </c>
      <c r="E9" s="146">
        <v>115098</v>
      </c>
      <c r="F9" s="146">
        <v>135163</v>
      </c>
      <c r="G9" s="146">
        <v>147974</v>
      </c>
      <c r="H9" s="146">
        <v>148858</v>
      </c>
      <c r="I9" s="146">
        <v>150688</v>
      </c>
      <c r="J9" s="146">
        <v>173132</v>
      </c>
      <c r="K9" s="146">
        <v>172467</v>
      </c>
      <c r="L9" s="146">
        <v>182393</v>
      </c>
      <c r="M9" s="5" t="s">
        <v>281</v>
      </c>
      <c r="O9" s="5" t="s">
        <v>255</v>
      </c>
      <c r="P9" s="386">
        <v>51.7</v>
      </c>
      <c r="Q9" s="386">
        <v>57.9</v>
      </c>
      <c r="R9" s="386">
        <v>65.599999999999994</v>
      </c>
      <c r="S9" s="386">
        <v>75.599999999999994</v>
      </c>
      <c r="T9" s="386">
        <v>84.3</v>
      </c>
      <c r="U9" s="386">
        <v>82.7</v>
      </c>
      <c r="V9" s="386">
        <v>85.5</v>
      </c>
      <c r="W9" s="386">
        <v>102</v>
      </c>
      <c r="X9" s="386">
        <v>100.7</v>
      </c>
      <c r="Y9" s="386">
        <v>104.5</v>
      </c>
      <c r="Z9" s="80" t="s">
        <v>281</v>
      </c>
    </row>
    <row r="10" spans="1:26" ht="15" customHeight="1" x14ac:dyDescent="0.2">
      <c r="B10" s="82" t="s">
        <v>261</v>
      </c>
      <c r="C10" s="147">
        <v>76026</v>
      </c>
      <c r="D10" s="147">
        <v>79042</v>
      </c>
      <c r="E10" s="147">
        <v>84522</v>
      </c>
      <c r="F10" s="147">
        <v>95289</v>
      </c>
      <c r="G10" s="147">
        <v>105713</v>
      </c>
      <c r="H10" s="147">
        <v>94779</v>
      </c>
      <c r="I10" s="147">
        <v>95007</v>
      </c>
      <c r="J10" s="147">
        <v>127375</v>
      </c>
      <c r="K10" s="147">
        <v>138484</v>
      </c>
      <c r="L10" s="147">
        <v>162326</v>
      </c>
      <c r="M10" s="82" t="s">
        <v>282</v>
      </c>
      <c r="O10" s="5" t="s">
        <v>256</v>
      </c>
      <c r="P10" s="386">
        <v>47.9</v>
      </c>
      <c r="Q10" s="386">
        <v>47.5</v>
      </c>
      <c r="R10" s="386">
        <v>48.2</v>
      </c>
      <c r="S10" s="386">
        <v>53.3</v>
      </c>
      <c r="T10" s="386">
        <v>60.3</v>
      </c>
      <c r="U10" s="386">
        <v>52.7</v>
      </c>
      <c r="V10" s="386">
        <v>53.9</v>
      </c>
      <c r="W10" s="386">
        <v>75.099999999999994</v>
      </c>
      <c r="X10" s="386">
        <v>80.900000000000006</v>
      </c>
      <c r="Y10" s="386">
        <v>93</v>
      </c>
      <c r="Z10" s="80" t="s">
        <v>283</v>
      </c>
    </row>
    <row r="11" spans="1:26" ht="15" customHeight="1" x14ac:dyDescent="0.2">
      <c r="B11" s="503" t="s">
        <v>264</v>
      </c>
      <c r="C11" s="503"/>
      <c r="D11" s="503"/>
      <c r="E11" s="503"/>
      <c r="F11" s="503"/>
      <c r="G11" s="503"/>
      <c r="H11" s="503"/>
      <c r="I11" s="503"/>
      <c r="J11" s="503"/>
      <c r="K11" s="503"/>
      <c r="L11" s="503"/>
      <c r="M11" s="123"/>
      <c r="O11" s="5" t="s">
        <v>257</v>
      </c>
      <c r="P11" s="386">
        <v>35.1</v>
      </c>
      <c r="Q11" s="386">
        <v>46.6</v>
      </c>
      <c r="R11" s="386">
        <v>53</v>
      </c>
      <c r="S11" s="386">
        <v>45.5</v>
      </c>
      <c r="T11" s="386">
        <v>47</v>
      </c>
      <c r="U11" s="386">
        <v>34.6</v>
      </c>
      <c r="V11" s="386">
        <v>24.6</v>
      </c>
      <c r="W11" s="386">
        <v>14.7</v>
      </c>
      <c r="X11" s="386">
        <v>12.7</v>
      </c>
      <c r="Y11" s="386">
        <v>11</v>
      </c>
      <c r="Z11" s="80" t="s">
        <v>284</v>
      </c>
    </row>
    <row r="12" spans="1:26" ht="15" customHeight="1" x14ac:dyDescent="0.2">
      <c r="B12" s="503" t="s">
        <v>279</v>
      </c>
      <c r="C12" s="503"/>
      <c r="D12" s="503"/>
      <c r="E12" s="503"/>
      <c r="F12" s="503"/>
      <c r="G12" s="503"/>
      <c r="H12" s="503"/>
      <c r="I12" s="503"/>
      <c r="J12" s="503"/>
      <c r="K12" s="503"/>
      <c r="L12" s="503"/>
      <c r="M12" s="124"/>
      <c r="O12" s="5" t="s">
        <v>262</v>
      </c>
      <c r="P12" s="386">
        <v>-28.5</v>
      </c>
      <c r="Q12" s="386">
        <v>-29.9</v>
      </c>
      <c r="R12" s="386">
        <v>-28.1</v>
      </c>
      <c r="S12" s="386">
        <v>-23.5</v>
      </c>
      <c r="T12" s="386">
        <v>-25.7</v>
      </c>
      <c r="U12" s="386">
        <v>-24.8</v>
      </c>
      <c r="V12" s="386">
        <v>-12.2</v>
      </c>
      <c r="W12" s="386">
        <v>-17.100000000000001</v>
      </c>
      <c r="X12" s="386">
        <v>-18.3</v>
      </c>
      <c r="Y12" s="386">
        <v>-18.2</v>
      </c>
      <c r="Z12" s="80" t="s">
        <v>285</v>
      </c>
    </row>
    <row r="13" spans="1:26" ht="15" customHeight="1" x14ac:dyDescent="0.2">
      <c r="O13" s="5" t="s">
        <v>258</v>
      </c>
      <c r="P13" s="386">
        <v>-0.4</v>
      </c>
      <c r="Q13" s="386">
        <v>0.3</v>
      </c>
      <c r="R13" s="386">
        <v>0.1</v>
      </c>
      <c r="S13" s="386">
        <v>1.2</v>
      </c>
      <c r="T13" s="386">
        <v>1.8</v>
      </c>
      <c r="U13" s="386">
        <v>1.6</v>
      </c>
      <c r="V13" s="386">
        <v>-0.1</v>
      </c>
      <c r="W13" s="386">
        <v>7.2</v>
      </c>
      <c r="X13" s="386">
        <v>7.7</v>
      </c>
      <c r="Y13" s="386">
        <v>7.4</v>
      </c>
      <c r="Z13" s="80" t="s">
        <v>286</v>
      </c>
    </row>
    <row r="14" spans="1:26" ht="15" customHeight="1" x14ac:dyDescent="0.2">
      <c r="O14" s="82" t="s">
        <v>259</v>
      </c>
      <c r="P14" s="36">
        <v>-2.2999999999999998</v>
      </c>
      <c r="Q14" s="36">
        <v>-6.7</v>
      </c>
      <c r="R14" s="36">
        <v>-7.6</v>
      </c>
      <c r="S14" s="36">
        <v>-0.9</v>
      </c>
      <c r="T14" s="36">
        <v>1</v>
      </c>
      <c r="U14" s="36">
        <v>18.600000000000001</v>
      </c>
      <c r="V14" s="36">
        <v>19.3</v>
      </c>
      <c r="W14" s="36">
        <v>22.1</v>
      </c>
      <c r="X14" s="36">
        <v>17.8</v>
      </c>
      <c r="Y14" s="36">
        <v>11.2</v>
      </c>
      <c r="Z14" s="81" t="s">
        <v>287</v>
      </c>
    </row>
    <row r="15" spans="1:26" ht="15" customHeight="1" x14ac:dyDescent="0.2">
      <c r="O15" s="503" t="s">
        <v>264</v>
      </c>
      <c r="P15" s="503"/>
      <c r="Q15" s="503"/>
      <c r="R15" s="503"/>
      <c r="S15" s="503"/>
      <c r="T15" s="503"/>
      <c r="U15" s="503"/>
      <c r="V15" s="503"/>
      <c r="W15" s="503"/>
      <c r="X15" s="503"/>
      <c r="Y15" s="503"/>
    </row>
    <row r="16" spans="1:26" x14ac:dyDescent="0.2">
      <c r="O16" s="503" t="s">
        <v>279</v>
      </c>
      <c r="P16" s="503"/>
      <c r="Q16" s="503"/>
      <c r="R16" s="503"/>
      <c r="S16" s="503"/>
      <c r="T16" s="503"/>
      <c r="U16" s="503"/>
      <c r="V16" s="503"/>
      <c r="W16" s="503"/>
      <c r="X16" s="503"/>
      <c r="Y16" s="503"/>
    </row>
    <row r="20" ht="24" customHeight="1" x14ac:dyDescent="0.2"/>
  </sheetData>
  <mergeCells count="6">
    <mergeCell ref="O16:Y16"/>
    <mergeCell ref="O15:Y15"/>
    <mergeCell ref="B2:Y2"/>
    <mergeCell ref="B3:Y3"/>
    <mergeCell ref="B11:L11"/>
    <mergeCell ref="B12:L12"/>
  </mergeCells>
  <hyperlinks>
    <hyperlink ref="A1" location="Índice!A1" display="Índic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1"/>
  <sheetViews>
    <sheetView showGridLines="0" zoomScaleNormal="100" workbookViewId="0"/>
  </sheetViews>
  <sheetFormatPr defaultRowHeight="15" x14ac:dyDescent="0.25"/>
  <cols>
    <col min="1" max="1" width="9.140625" style="186"/>
    <col min="2" max="2" width="7.7109375" style="186" customWidth="1"/>
    <col min="3" max="8" width="12.85546875" style="186" customWidth="1"/>
    <col min="9" max="9" width="2.85546875" style="186" customWidth="1"/>
    <col min="10" max="17" width="12.85546875" style="186" customWidth="1"/>
    <col min="18" max="22" width="9.140625" style="186"/>
    <col min="23" max="23" width="12.85546875" style="186" bestFit="1" customWidth="1"/>
    <col min="24" max="16384" width="9.140625" style="186"/>
  </cols>
  <sheetData>
    <row r="1" spans="1:22" ht="15.75" x14ac:dyDescent="0.25">
      <c r="A1" s="106" t="s">
        <v>2</v>
      </c>
    </row>
    <row r="2" spans="1:22" ht="15" customHeight="1" x14ac:dyDescent="0.25">
      <c r="B2" s="446" t="s">
        <v>765</v>
      </c>
      <c r="C2" s="446"/>
      <c r="D2" s="446"/>
      <c r="E2" s="446"/>
      <c r="F2" s="446"/>
      <c r="G2" s="446"/>
      <c r="H2" s="446"/>
      <c r="I2" s="446"/>
      <c r="J2" s="446"/>
      <c r="K2" s="446"/>
      <c r="L2" s="446"/>
      <c r="M2" s="446"/>
      <c r="N2" s="446"/>
      <c r="O2" s="446"/>
      <c r="P2" s="446"/>
      <c r="Q2" s="446"/>
    </row>
    <row r="3" spans="1:22" ht="15" customHeight="1" x14ac:dyDescent="0.25">
      <c r="B3" s="446" t="s">
        <v>353</v>
      </c>
      <c r="C3" s="446"/>
      <c r="D3" s="446"/>
      <c r="E3" s="446"/>
      <c r="F3" s="446"/>
      <c r="G3" s="446"/>
      <c r="H3" s="446"/>
      <c r="I3" s="446"/>
      <c r="J3" s="446"/>
      <c r="K3" s="446"/>
      <c r="L3" s="446"/>
      <c r="M3" s="446"/>
      <c r="N3" s="446"/>
      <c r="O3" s="446"/>
      <c r="P3" s="446"/>
      <c r="Q3" s="446"/>
    </row>
    <row r="4" spans="1:22" x14ac:dyDescent="0.25">
      <c r="B4" s="39" t="s">
        <v>6</v>
      </c>
      <c r="M4" s="187"/>
      <c r="R4" s="187"/>
      <c r="V4" s="187"/>
    </row>
    <row r="5" spans="1:22" x14ac:dyDescent="0.25">
      <c r="B5" s="297"/>
      <c r="C5" s="508" t="s">
        <v>764</v>
      </c>
      <c r="D5" s="508"/>
      <c r="E5" s="508"/>
      <c r="F5" s="508"/>
      <c r="G5" s="508"/>
      <c r="H5" s="508"/>
      <c r="I5" s="5"/>
      <c r="J5" s="508" t="s">
        <v>763</v>
      </c>
      <c r="K5" s="508"/>
      <c r="L5" s="508"/>
      <c r="M5" s="508"/>
      <c r="N5" s="508"/>
      <c r="O5" s="508"/>
      <c r="P5" s="508"/>
      <c r="Q5" s="508"/>
      <c r="R5" s="187"/>
      <c r="V5" s="187"/>
    </row>
    <row r="6" spans="1:22" x14ac:dyDescent="0.25">
      <c r="B6" s="296"/>
      <c r="C6" s="504" t="s">
        <v>762</v>
      </c>
      <c r="D6" s="504"/>
      <c r="E6" s="505"/>
      <c r="F6" s="506" t="s">
        <v>761</v>
      </c>
      <c r="G6" s="507"/>
      <c r="H6" s="507"/>
      <c r="I6" s="5"/>
      <c r="J6" s="504" t="s">
        <v>762</v>
      </c>
      <c r="K6" s="504"/>
      <c r="L6" s="504"/>
      <c r="M6" s="505"/>
      <c r="N6" s="506" t="s">
        <v>761</v>
      </c>
      <c r="O6" s="507"/>
      <c r="P6" s="507"/>
      <c r="Q6" s="507"/>
      <c r="R6" s="187"/>
      <c r="V6" s="187"/>
    </row>
    <row r="7" spans="1:22" ht="38.25" x14ac:dyDescent="0.25">
      <c r="B7" s="276"/>
      <c r="C7" s="276" t="s">
        <v>158</v>
      </c>
      <c r="D7" s="276" t="s">
        <v>760</v>
      </c>
      <c r="E7" s="276" t="s">
        <v>759</v>
      </c>
      <c r="F7" s="268" t="s">
        <v>158</v>
      </c>
      <c r="G7" s="276" t="s">
        <v>760</v>
      </c>
      <c r="H7" s="276" t="s">
        <v>759</v>
      </c>
      <c r="I7" s="295"/>
      <c r="J7" s="276" t="s">
        <v>158</v>
      </c>
      <c r="K7" s="276" t="s">
        <v>758</v>
      </c>
      <c r="L7" s="276" t="s">
        <v>1014</v>
      </c>
      <c r="M7" s="276" t="s">
        <v>1013</v>
      </c>
      <c r="N7" s="268" t="s">
        <v>158</v>
      </c>
      <c r="O7" s="276" t="s">
        <v>758</v>
      </c>
      <c r="P7" s="276" t="s">
        <v>1014</v>
      </c>
      <c r="Q7" s="276" t="s">
        <v>1013</v>
      </c>
      <c r="R7" s="187"/>
      <c r="V7" s="187"/>
    </row>
    <row r="8" spans="1:22" x14ac:dyDescent="0.25">
      <c r="B8" s="297"/>
      <c r="C8" s="508" t="s">
        <v>757</v>
      </c>
      <c r="D8" s="508"/>
      <c r="E8" s="508"/>
      <c r="F8" s="508"/>
      <c r="G8" s="508"/>
      <c r="H8" s="508"/>
      <c r="I8" s="5"/>
      <c r="J8" s="508" t="s">
        <v>756</v>
      </c>
      <c r="K8" s="508"/>
      <c r="L8" s="508"/>
      <c r="M8" s="508"/>
      <c r="N8" s="508"/>
      <c r="O8" s="508"/>
      <c r="P8" s="508"/>
      <c r="Q8" s="508"/>
      <c r="R8" s="187"/>
      <c r="V8" s="187"/>
    </row>
    <row r="9" spans="1:22" x14ac:dyDescent="0.25">
      <c r="B9" s="296"/>
      <c r="C9" s="504" t="s">
        <v>755</v>
      </c>
      <c r="D9" s="504"/>
      <c r="E9" s="505"/>
      <c r="F9" s="506" t="s">
        <v>754</v>
      </c>
      <c r="G9" s="507"/>
      <c r="H9" s="507"/>
      <c r="I9" s="5"/>
      <c r="J9" s="504" t="s">
        <v>755</v>
      </c>
      <c r="K9" s="504"/>
      <c r="L9" s="504"/>
      <c r="M9" s="505"/>
      <c r="N9" s="506" t="s">
        <v>754</v>
      </c>
      <c r="O9" s="507"/>
      <c r="P9" s="507"/>
      <c r="Q9" s="507"/>
      <c r="R9" s="187"/>
      <c r="V9" s="187"/>
    </row>
    <row r="10" spans="1:22" ht="25.5" x14ac:dyDescent="0.25">
      <c r="B10" s="276"/>
      <c r="C10" s="276" t="s">
        <v>158</v>
      </c>
      <c r="D10" s="276" t="s">
        <v>753</v>
      </c>
      <c r="E10" s="276" t="s">
        <v>752</v>
      </c>
      <c r="F10" s="268" t="s">
        <v>158</v>
      </c>
      <c r="G10" s="276" t="s">
        <v>753</v>
      </c>
      <c r="H10" s="276" t="s">
        <v>752</v>
      </c>
      <c r="I10" s="295"/>
      <c r="J10" s="276" t="s">
        <v>158</v>
      </c>
      <c r="K10" s="276" t="s">
        <v>751</v>
      </c>
      <c r="L10" s="276" t="s">
        <v>750</v>
      </c>
      <c r="M10" s="276" t="s">
        <v>749</v>
      </c>
      <c r="N10" s="268" t="s">
        <v>158</v>
      </c>
      <c r="O10" s="276" t="s">
        <v>751</v>
      </c>
      <c r="P10" s="276" t="s">
        <v>750</v>
      </c>
      <c r="Q10" s="276" t="s">
        <v>749</v>
      </c>
      <c r="R10" s="187"/>
      <c r="V10" s="187"/>
    </row>
    <row r="11" spans="1:22" x14ac:dyDescent="0.25">
      <c r="B11" s="294">
        <v>40209</v>
      </c>
      <c r="C11" s="293">
        <v>151754</v>
      </c>
      <c r="D11" s="293">
        <v>117852</v>
      </c>
      <c r="E11" s="293">
        <v>33902</v>
      </c>
      <c r="F11" s="292" t="s">
        <v>748</v>
      </c>
      <c r="G11" s="291" t="s">
        <v>748</v>
      </c>
      <c r="H11" s="291" t="s">
        <v>748</v>
      </c>
      <c r="I11" s="291"/>
      <c r="J11" s="124">
        <v>113703</v>
      </c>
      <c r="K11" s="124">
        <v>93346</v>
      </c>
      <c r="L11" s="124">
        <v>14848</v>
      </c>
      <c r="M11" s="124">
        <v>16835</v>
      </c>
      <c r="N11" s="292" t="s">
        <v>748</v>
      </c>
      <c r="O11" s="291" t="s">
        <v>748</v>
      </c>
      <c r="P11" s="291" t="s">
        <v>748</v>
      </c>
      <c r="Q11" s="291" t="s">
        <v>748</v>
      </c>
      <c r="R11" s="187"/>
      <c r="V11" s="187"/>
    </row>
    <row r="12" spans="1:22" x14ac:dyDescent="0.25">
      <c r="B12" s="294">
        <v>40237</v>
      </c>
      <c r="C12" s="293">
        <v>151889</v>
      </c>
      <c r="D12" s="293">
        <v>118122</v>
      </c>
      <c r="E12" s="293">
        <v>33766</v>
      </c>
      <c r="F12" s="292" t="s">
        <v>748</v>
      </c>
      <c r="G12" s="291" t="s">
        <v>748</v>
      </c>
      <c r="H12" s="291" t="s">
        <v>748</v>
      </c>
      <c r="I12" s="291"/>
      <c r="J12" s="124">
        <v>114083</v>
      </c>
      <c r="K12" s="124">
        <v>93511</v>
      </c>
      <c r="L12" s="124">
        <v>15047</v>
      </c>
      <c r="M12" s="124">
        <v>16987</v>
      </c>
      <c r="N12" s="292" t="s">
        <v>748</v>
      </c>
      <c r="O12" s="291" t="s">
        <v>748</v>
      </c>
      <c r="P12" s="291" t="s">
        <v>748</v>
      </c>
      <c r="Q12" s="291" t="s">
        <v>748</v>
      </c>
      <c r="R12" s="187"/>
      <c r="V12" s="187"/>
    </row>
    <row r="13" spans="1:22" x14ac:dyDescent="0.25">
      <c r="B13" s="294">
        <v>40268</v>
      </c>
      <c r="C13" s="293">
        <v>152010</v>
      </c>
      <c r="D13" s="293">
        <v>118224</v>
      </c>
      <c r="E13" s="293">
        <v>33786</v>
      </c>
      <c r="F13" s="292" t="s">
        <v>748</v>
      </c>
      <c r="G13" s="291" t="s">
        <v>748</v>
      </c>
      <c r="H13" s="291" t="s">
        <v>748</v>
      </c>
      <c r="I13" s="291"/>
      <c r="J13" s="124">
        <v>113437</v>
      </c>
      <c r="K13" s="124">
        <v>92765</v>
      </c>
      <c r="L13" s="124">
        <v>15099</v>
      </c>
      <c r="M13" s="124">
        <v>16942</v>
      </c>
      <c r="N13" s="292" t="s">
        <v>748</v>
      </c>
      <c r="O13" s="291" t="s">
        <v>748</v>
      </c>
      <c r="P13" s="291" t="s">
        <v>748</v>
      </c>
      <c r="Q13" s="291" t="s">
        <v>748</v>
      </c>
      <c r="R13" s="187"/>
      <c r="V13" s="187"/>
    </row>
    <row r="14" spans="1:22" x14ac:dyDescent="0.25">
      <c r="B14" s="294">
        <v>40298</v>
      </c>
      <c r="C14" s="293">
        <v>152419</v>
      </c>
      <c r="D14" s="293">
        <v>118646</v>
      </c>
      <c r="E14" s="293">
        <v>33774</v>
      </c>
      <c r="F14" s="292" t="s">
        <v>748</v>
      </c>
      <c r="G14" s="291" t="s">
        <v>748</v>
      </c>
      <c r="H14" s="291" t="s">
        <v>748</v>
      </c>
      <c r="I14" s="291"/>
      <c r="J14" s="124">
        <v>113115</v>
      </c>
      <c r="K14" s="124">
        <v>92353</v>
      </c>
      <c r="L14" s="124">
        <v>15191</v>
      </c>
      <c r="M14" s="124">
        <v>16969</v>
      </c>
      <c r="N14" s="292" t="s">
        <v>748</v>
      </c>
      <c r="O14" s="291" t="s">
        <v>748</v>
      </c>
      <c r="P14" s="291" t="s">
        <v>748</v>
      </c>
      <c r="Q14" s="291" t="s">
        <v>748</v>
      </c>
      <c r="R14" s="187"/>
      <c r="V14" s="187"/>
    </row>
    <row r="15" spans="1:22" x14ac:dyDescent="0.25">
      <c r="B15" s="294">
        <v>40329</v>
      </c>
      <c r="C15" s="293">
        <v>153193</v>
      </c>
      <c r="D15" s="293">
        <v>119399</v>
      </c>
      <c r="E15" s="293">
        <v>33794</v>
      </c>
      <c r="F15" s="292" t="s">
        <v>748</v>
      </c>
      <c r="G15" s="291" t="s">
        <v>748</v>
      </c>
      <c r="H15" s="291" t="s">
        <v>748</v>
      </c>
      <c r="I15" s="291"/>
      <c r="J15" s="124">
        <v>113023</v>
      </c>
      <c r="K15" s="124">
        <v>92523</v>
      </c>
      <c r="L15" s="124">
        <v>15024</v>
      </c>
      <c r="M15" s="124">
        <v>16809</v>
      </c>
      <c r="N15" s="292" t="s">
        <v>748</v>
      </c>
      <c r="O15" s="291" t="s">
        <v>748</v>
      </c>
      <c r="P15" s="291" t="s">
        <v>748</v>
      </c>
      <c r="Q15" s="291" t="s">
        <v>748</v>
      </c>
      <c r="R15" s="187"/>
      <c r="V15" s="187"/>
    </row>
    <row r="16" spans="1:22" x14ac:dyDescent="0.25">
      <c r="B16" s="294">
        <v>40359</v>
      </c>
      <c r="C16" s="293">
        <v>152866</v>
      </c>
      <c r="D16" s="293">
        <v>119151</v>
      </c>
      <c r="E16" s="293">
        <v>33715</v>
      </c>
      <c r="F16" s="292" t="s">
        <v>748</v>
      </c>
      <c r="G16" s="291" t="s">
        <v>748</v>
      </c>
      <c r="H16" s="291" t="s">
        <v>748</v>
      </c>
      <c r="I16" s="291"/>
      <c r="J16" s="124">
        <v>113677</v>
      </c>
      <c r="K16" s="124">
        <v>92784</v>
      </c>
      <c r="L16" s="124">
        <v>15267</v>
      </c>
      <c r="M16" s="124">
        <v>16960</v>
      </c>
      <c r="N16" s="292" t="s">
        <v>748</v>
      </c>
      <c r="O16" s="291" t="s">
        <v>748</v>
      </c>
      <c r="P16" s="291" t="s">
        <v>748</v>
      </c>
      <c r="Q16" s="291" t="s">
        <v>748</v>
      </c>
      <c r="R16" s="187"/>
      <c r="V16" s="187"/>
    </row>
    <row r="17" spans="2:22" x14ac:dyDescent="0.25">
      <c r="B17" s="294">
        <v>40390</v>
      </c>
      <c r="C17" s="293">
        <v>153081</v>
      </c>
      <c r="D17" s="293">
        <v>119401</v>
      </c>
      <c r="E17" s="293">
        <v>33680</v>
      </c>
      <c r="F17" s="292" t="s">
        <v>748</v>
      </c>
      <c r="G17" s="291" t="s">
        <v>748</v>
      </c>
      <c r="H17" s="291" t="s">
        <v>748</v>
      </c>
      <c r="I17" s="291"/>
      <c r="J17" s="124">
        <v>113346</v>
      </c>
      <c r="K17" s="124">
        <v>92367</v>
      </c>
      <c r="L17" s="124">
        <v>15407</v>
      </c>
      <c r="M17" s="124">
        <v>17001</v>
      </c>
      <c r="N17" s="292" t="s">
        <v>748</v>
      </c>
      <c r="O17" s="291" t="s">
        <v>748</v>
      </c>
      <c r="P17" s="291" t="s">
        <v>748</v>
      </c>
      <c r="Q17" s="291" t="s">
        <v>748</v>
      </c>
      <c r="R17" s="187"/>
      <c r="V17" s="187"/>
    </row>
    <row r="18" spans="2:22" x14ac:dyDescent="0.25">
      <c r="B18" s="294">
        <v>40421</v>
      </c>
      <c r="C18" s="293">
        <v>153228</v>
      </c>
      <c r="D18" s="293">
        <v>119580</v>
      </c>
      <c r="E18" s="293">
        <v>33648</v>
      </c>
      <c r="F18" s="292" t="s">
        <v>748</v>
      </c>
      <c r="G18" s="291" t="s">
        <v>748</v>
      </c>
      <c r="H18" s="291" t="s">
        <v>748</v>
      </c>
      <c r="I18" s="291"/>
      <c r="J18" s="124">
        <v>113041</v>
      </c>
      <c r="K18" s="124">
        <v>92139</v>
      </c>
      <c r="L18" s="124">
        <v>15389</v>
      </c>
      <c r="M18" s="124">
        <v>16980</v>
      </c>
      <c r="N18" s="292" t="s">
        <v>748</v>
      </c>
      <c r="O18" s="291" t="s">
        <v>748</v>
      </c>
      <c r="P18" s="291" t="s">
        <v>748</v>
      </c>
      <c r="Q18" s="291" t="s">
        <v>748</v>
      </c>
      <c r="R18" s="187"/>
      <c r="V18" s="187"/>
    </row>
    <row r="19" spans="2:22" x14ac:dyDescent="0.25">
      <c r="B19" s="294">
        <v>40451</v>
      </c>
      <c r="C19" s="293">
        <v>153376</v>
      </c>
      <c r="D19" s="293">
        <v>119726</v>
      </c>
      <c r="E19" s="293">
        <v>33650</v>
      </c>
      <c r="F19" s="292" t="s">
        <v>748</v>
      </c>
      <c r="G19" s="291" t="s">
        <v>748</v>
      </c>
      <c r="H19" s="291" t="s">
        <v>748</v>
      </c>
      <c r="I19" s="291"/>
      <c r="J19" s="124">
        <v>113058</v>
      </c>
      <c r="K19" s="124">
        <v>92024</v>
      </c>
      <c r="L19" s="124">
        <v>15652</v>
      </c>
      <c r="M19" s="124">
        <v>17049</v>
      </c>
      <c r="N19" s="292" t="s">
        <v>748</v>
      </c>
      <c r="O19" s="291" t="s">
        <v>748</v>
      </c>
      <c r="P19" s="291" t="s">
        <v>748</v>
      </c>
      <c r="Q19" s="291" t="s">
        <v>748</v>
      </c>
      <c r="R19" s="187"/>
      <c r="V19" s="187"/>
    </row>
    <row r="20" spans="2:22" x14ac:dyDescent="0.25">
      <c r="B20" s="294">
        <v>40482</v>
      </c>
      <c r="C20" s="293">
        <v>153415</v>
      </c>
      <c r="D20" s="293">
        <v>119858</v>
      </c>
      <c r="E20" s="293">
        <v>33557</v>
      </c>
      <c r="F20" s="292" t="s">
        <v>748</v>
      </c>
      <c r="G20" s="291" t="s">
        <v>748</v>
      </c>
      <c r="H20" s="291" t="s">
        <v>748</v>
      </c>
      <c r="I20" s="291"/>
      <c r="J20" s="124">
        <v>113014</v>
      </c>
      <c r="K20" s="124">
        <v>92115</v>
      </c>
      <c r="L20" s="124">
        <v>15687</v>
      </c>
      <c r="M20" s="124">
        <v>17057</v>
      </c>
      <c r="N20" s="292" t="s">
        <v>748</v>
      </c>
      <c r="O20" s="291" t="s">
        <v>748</v>
      </c>
      <c r="P20" s="291" t="s">
        <v>748</v>
      </c>
      <c r="Q20" s="291" t="s">
        <v>748</v>
      </c>
      <c r="R20" s="187"/>
      <c r="V20" s="187"/>
    </row>
    <row r="21" spans="2:22" x14ac:dyDescent="0.25">
      <c r="B21" s="294">
        <v>40512</v>
      </c>
      <c r="C21" s="293">
        <v>153503</v>
      </c>
      <c r="D21" s="293">
        <v>119962</v>
      </c>
      <c r="E21" s="293">
        <v>33541</v>
      </c>
      <c r="F21" s="292"/>
      <c r="G21" s="291" t="s">
        <v>748</v>
      </c>
      <c r="H21" s="291" t="s">
        <v>748</v>
      </c>
      <c r="I21" s="291"/>
      <c r="J21" s="124">
        <v>113376</v>
      </c>
      <c r="K21" s="124">
        <v>92363</v>
      </c>
      <c r="L21" s="124">
        <v>15792</v>
      </c>
      <c r="M21" s="124">
        <v>17087</v>
      </c>
      <c r="N21" s="292" t="s">
        <v>748</v>
      </c>
      <c r="O21" s="291" t="s">
        <v>748</v>
      </c>
      <c r="P21" s="291" t="s">
        <v>748</v>
      </c>
      <c r="Q21" s="291" t="s">
        <v>748</v>
      </c>
      <c r="R21" s="187"/>
      <c r="V21" s="187"/>
    </row>
    <row r="22" spans="2:22" x14ac:dyDescent="0.25">
      <c r="B22" s="294">
        <v>40543</v>
      </c>
      <c r="C22" s="293">
        <v>153293</v>
      </c>
      <c r="D22" s="293">
        <v>119942</v>
      </c>
      <c r="E22" s="293">
        <v>33350</v>
      </c>
      <c r="F22" s="292">
        <v>1.6</v>
      </c>
      <c r="G22" s="291">
        <v>1.9</v>
      </c>
      <c r="H22" s="291">
        <v>0.5</v>
      </c>
      <c r="I22" s="291"/>
      <c r="J22" s="124">
        <v>111497</v>
      </c>
      <c r="K22" s="124">
        <v>90939</v>
      </c>
      <c r="L22" s="124">
        <v>15428</v>
      </c>
      <c r="M22" s="124">
        <v>16879</v>
      </c>
      <c r="N22" s="292">
        <v>-1.5</v>
      </c>
      <c r="O22" s="291">
        <v>-2.1</v>
      </c>
      <c r="P22" s="291">
        <v>3.1</v>
      </c>
      <c r="Q22" s="291">
        <v>1.1000000000000001</v>
      </c>
      <c r="R22" s="187"/>
      <c r="V22" s="187"/>
    </row>
    <row r="23" spans="2:22" x14ac:dyDescent="0.25">
      <c r="B23" s="294">
        <v>40574</v>
      </c>
      <c r="C23" s="293">
        <v>153520</v>
      </c>
      <c r="D23" s="293">
        <v>120476</v>
      </c>
      <c r="E23" s="293">
        <v>33044</v>
      </c>
      <c r="F23" s="292">
        <v>1.5</v>
      </c>
      <c r="G23" s="291">
        <v>2.2999999999999998</v>
      </c>
      <c r="H23" s="291">
        <v>-1.2</v>
      </c>
      <c r="I23" s="291"/>
      <c r="J23" s="124">
        <v>111343</v>
      </c>
      <c r="K23" s="124">
        <v>91347</v>
      </c>
      <c r="L23" s="124">
        <v>14859</v>
      </c>
      <c r="M23" s="124">
        <v>17742</v>
      </c>
      <c r="N23" s="292">
        <v>-1.6</v>
      </c>
      <c r="O23" s="291">
        <v>-2.6</v>
      </c>
      <c r="P23" s="291">
        <v>4.8</v>
      </c>
      <c r="Q23" s="291">
        <v>0.9</v>
      </c>
      <c r="R23" s="187"/>
      <c r="V23" s="187"/>
    </row>
    <row r="24" spans="2:22" x14ac:dyDescent="0.25">
      <c r="B24" s="294">
        <v>40602</v>
      </c>
      <c r="C24" s="293">
        <v>153282</v>
      </c>
      <c r="D24" s="293">
        <v>120485</v>
      </c>
      <c r="E24" s="293">
        <v>32797</v>
      </c>
      <c r="F24" s="292">
        <v>1.3</v>
      </c>
      <c r="G24" s="291">
        <v>2.1</v>
      </c>
      <c r="H24" s="291">
        <v>-1.6</v>
      </c>
      <c r="I24" s="291"/>
      <c r="J24" s="124">
        <v>111307</v>
      </c>
      <c r="K24" s="124">
        <v>91665</v>
      </c>
      <c r="L24" s="124">
        <v>15053</v>
      </c>
      <c r="M24" s="124">
        <v>17773</v>
      </c>
      <c r="N24" s="292">
        <v>-2</v>
      </c>
      <c r="O24" s="291">
        <v>-2.9</v>
      </c>
      <c r="P24" s="291">
        <v>4.7</v>
      </c>
      <c r="Q24" s="291">
        <v>0.2</v>
      </c>
      <c r="R24" s="187"/>
      <c r="V24" s="187"/>
    </row>
    <row r="25" spans="2:22" x14ac:dyDescent="0.25">
      <c r="B25" s="294">
        <v>40633</v>
      </c>
      <c r="C25" s="293">
        <v>153126</v>
      </c>
      <c r="D25" s="293">
        <v>120427</v>
      </c>
      <c r="E25" s="293">
        <v>32699</v>
      </c>
      <c r="F25" s="292">
        <v>1.1000000000000001</v>
      </c>
      <c r="G25" s="291">
        <v>1.9</v>
      </c>
      <c r="H25" s="291">
        <v>-2</v>
      </c>
      <c r="I25" s="291"/>
      <c r="J25" s="124">
        <v>111693</v>
      </c>
      <c r="K25" s="124">
        <v>91574</v>
      </c>
      <c r="L25" s="124">
        <v>15428</v>
      </c>
      <c r="M25" s="124">
        <v>18109</v>
      </c>
      <c r="N25" s="292">
        <v>-1.1000000000000001</v>
      </c>
      <c r="O25" s="291">
        <v>-2.2000000000000002</v>
      </c>
      <c r="P25" s="291">
        <v>7</v>
      </c>
      <c r="Q25" s="291">
        <v>2.4</v>
      </c>
      <c r="R25" s="187"/>
      <c r="V25" s="187"/>
    </row>
    <row r="26" spans="2:22" x14ac:dyDescent="0.25">
      <c r="B26" s="294">
        <v>40663</v>
      </c>
      <c r="C26" s="293">
        <v>152908</v>
      </c>
      <c r="D26" s="293">
        <v>120333</v>
      </c>
      <c r="E26" s="293">
        <v>32574</v>
      </c>
      <c r="F26" s="292">
        <v>0.7</v>
      </c>
      <c r="G26" s="291">
        <v>1.5</v>
      </c>
      <c r="H26" s="291">
        <v>-2.2999999999999998</v>
      </c>
      <c r="I26" s="291"/>
      <c r="J26" s="124">
        <v>111922</v>
      </c>
      <c r="K26" s="124">
        <v>91519</v>
      </c>
      <c r="L26" s="124">
        <v>15419</v>
      </c>
      <c r="M26" s="124">
        <v>18125</v>
      </c>
      <c r="N26" s="292">
        <v>-0.6</v>
      </c>
      <c r="O26" s="291">
        <v>-1.8</v>
      </c>
      <c r="P26" s="291">
        <v>6.4</v>
      </c>
      <c r="Q26" s="291">
        <v>2.2999999999999998</v>
      </c>
      <c r="R26" s="187"/>
      <c r="V26" s="187"/>
    </row>
    <row r="27" spans="2:22" x14ac:dyDescent="0.25">
      <c r="B27" s="294">
        <v>40694</v>
      </c>
      <c r="C27" s="293">
        <v>152673</v>
      </c>
      <c r="D27" s="293">
        <v>120274</v>
      </c>
      <c r="E27" s="293">
        <v>32399</v>
      </c>
      <c r="F27" s="292">
        <v>0</v>
      </c>
      <c r="G27" s="291">
        <v>0.8</v>
      </c>
      <c r="H27" s="291">
        <v>-2.9</v>
      </c>
      <c r="I27" s="291"/>
      <c r="J27" s="124">
        <v>111938</v>
      </c>
      <c r="K27" s="124">
        <v>91437</v>
      </c>
      <c r="L27" s="124">
        <v>15500</v>
      </c>
      <c r="M27" s="124">
        <v>18042</v>
      </c>
      <c r="N27" s="292">
        <v>-0.4</v>
      </c>
      <c r="O27" s="291">
        <v>-2</v>
      </c>
      <c r="P27" s="291">
        <v>8.1</v>
      </c>
      <c r="Q27" s="291">
        <v>2.8</v>
      </c>
      <c r="R27" s="187"/>
      <c r="V27" s="187"/>
    </row>
    <row r="28" spans="2:22" x14ac:dyDescent="0.25">
      <c r="B28" s="294">
        <v>40724</v>
      </c>
      <c r="C28" s="293">
        <v>152212</v>
      </c>
      <c r="D28" s="293">
        <v>120034</v>
      </c>
      <c r="E28" s="293">
        <v>32177</v>
      </c>
      <c r="F28" s="292">
        <v>-0.1</v>
      </c>
      <c r="G28" s="291">
        <v>0.8</v>
      </c>
      <c r="H28" s="291">
        <v>-3.3</v>
      </c>
      <c r="I28" s="291"/>
      <c r="J28" s="124">
        <v>111307</v>
      </c>
      <c r="K28" s="124">
        <v>91096</v>
      </c>
      <c r="L28" s="124">
        <v>15340</v>
      </c>
      <c r="M28" s="124">
        <v>18042</v>
      </c>
      <c r="N28" s="292">
        <v>-1.6</v>
      </c>
      <c r="O28" s="291">
        <v>-2.7</v>
      </c>
      <c r="P28" s="291">
        <v>5.3</v>
      </c>
      <c r="Q28" s="291">
        <v>1.9</v>
      </c>
      <c r="R28" s="187"/>
      <c r="V28" s="187"/>
    </row>
    <row r="29" spans="2:22" x14ac:dyDescent="0.25">
      <c r="B29" s="294">
        <v>40755</v>
      </c>
      <c r="C29" s="293">
        <v>151874</v>
      </c>
      <c r="D29" s="293">
        <v>119917</v>
      </c>
      <c r="E29" s="293">
        <v>31957</v>
      </c>
      <c r="F29" s="292">
        <v>-0.4</v>
      </c>
      <c r="G29" s="291">
        <v>0.5</v>
      </c>
      <c r="H29" s="291">
        <v>-3.8</v>
      </c>
      <c r="I29" s="291"/>
      <c r="J29" s="124">
        <v>110500</v>
      </c>
      <c r="K29" s="124">
        <v>90498</v>
      </c>
      <c r="L29" s="124">
        <v>15165</v>
      </c>
      <c r="M29" s="124">
        <v>17891</v>
      </c>
      <c r="N29" s="292">
        <v>-1.9</v>
      </c>
      <c r="O29" s="291">
        <v>-2.8</v>
      </c>
      <c r="P29" s="291">
        <v>3.1</v>
      </c>
      <c r="Q29" s="291">
        <v>0.8</v>
      </c>
      <c r="R29" s="187"/>
      <c r="V29" s="187"/>
    </row>
    <row r="30" spans="2:22" x14ac:dyDescent="0.25">
      <c r="B30" s="294">
        <v>40786</v>
      </c>
      <c r="C30" s="293">
        <v>151456</v>
      </c>
      <c r="D30" s="293">
        <v>119696</v>
      </c>
      <c r="E30" s="293">
        <v>31759</v>
      </c>
      <c r="F30" s="292">
        <v>-0.8</v>
      </c>
      <c r="G30" s="291">
        <v>0.2</v>
      </c>
      <c r="H30" s="291">
        <v>-4.3</v>
      </c>
      <c r="I30" s="291"/>
      <c r="J30" s="124">
        <v>110626</v>
      </c>
      <c r="K30" s="124">
        <v>90301</v>
      </c>
      <c r="L30" s="124">
        <v>15322</v>
      </c>
      <c r="M30" s="124">
        <v>17995</v>
      </c>
      <c r="N30" s="292">
        <v>-1.5</v>
      </c>
      <c r="O30" s="291">
        <v>-2.8</v>
      </c>
      <c r="P30" s="291">
        <v>4.3</v>
      </c>
      <c r="Q30" s="291">
        <v>1.5</v>
      </c>
      <c r="R30" s="187"/>
      <c r="V30" s="187"/>
    </row>
    <row r="31" spans="2:22" x14ac:dyDescent="0.25">
      <c r="B31" s="294">
        <v>40816</v>
      </c>
      <c r="C31" s="293">
        <v>151324</v>
      </c>
      <c r="D31" s="293">
        <v>119570</v>
      </c>
      <c r="E31" s="293">
        <v>31754</v>
      </c>
      <c r="F31" s="292">
        <v>-1</v>
      </c>
      <c r="G31" s="291">
        <v>0</v>
      </c>
      <c r="H31" s="291">
        <v>-4.3</v>
      </c>
      <c r="I31" s="291"/>
      <c r="J31" s="124">
        <v>110084</v>
      </c>
      <c r="K31" s="124">
        <v>89676</v>
      </c>
      <c r="L31" s="124">
        <v>15475</v>
      </c>
      <c r="M31" s="124">
        <v>17843</v>
      </c>
      <c r="N31" s="292">
        <v>-2.1</v>
      </c>
      <c r="O31" s="291">
        <v>-3.3</v>
      </c>
      <c r="P31" s="291">
        <v>3.6</v>
      </c>
      <c r="Q31" s="291">
        <v>0.2</v>
      </c>
      <c r="R31" s="187"/>
      <c r="V31" s="187"/>
    </row>
    <row r="32" spans="2:22" x14ac:dyDescent="0.25">
      <c r="B32" s="294">
        <v>40847</v>
      </c>
      <c r="C32" s="293">
        <v>150707</v>
      </c>
      <c r="D32" s="293">
        <v>119318</v>
      </c>
      <c r="E32" s="293">
        <v>31389</v>
      </c>
      <c r="F32" s="292">
        <v>-1.4</v>
      </c>
      <c r="G32" s="291">
        <v>-0.4</v>
      </c>
      <c r="H32" s="291">
        <v>-5.0999999999999996</v>
      </c>
      <c r="I32" s="291"/>
      <c r="J32" s="124">
        <v>110010</v>
      </c>
      <c r="K32" s="124">
        <v>89349</v>
      </c>
      <c r="L32" s="124">
        <v>15487</v>
      </c>
      <c r="M32" s="124">
        <v>17915</v>
      </c>
      <c r="N32" s="292">
        <v>-2.1</v>
      </c>
      <c r="O32" s="291">
        <v>-3.6</v>
      </c>
      <c r="P32" s="291">
        <v>3.5</v>
      </c>
      <c r="Q32" s="291">
        <v>0.6</v>
      </c>
      <c r="R32" s="187"/>
      <c r="V32" s="187"/>
    </row>
    <row r="33" spans="2:22" x14ac:dyDescent="0.25">
      <c r="B33" s="294">
        <v>40877</v>
      </c>
      <c r="C33" s="293">
        <v>150082</v>
      </c>
      <c r="D33" s="293">
        <v>119267</v>
      </c>
      <c r="E33" s="293">
        <v>30815</v>
      </c>
      <c r="F33" s="292">
        <v>-1.9</v>
      </c>
      <c r="G33" s="291">
        <v>-0.5</v>
      </c>
      <c r="H33" s="291">
        <v>-6.8</v>
      </c>
      <c r="I33" s="291"/>
      <c r="J33" s="124">
        <v>109746</v>
      </c>
      <c r="K33" s="124">
        <v>89143</v>
      </c>
      <c r="L33" s="124">
        <v>15486</v>
      </c>
      <c r="M33" s="124">
        <v>17853</v>
      </c>
      <c r="N33" s="292">
        <v>-2.7</v>
      </c>
      <c r="O33" s="291">
        <v>-4.0999999999999996</v>
      </c>
      <c r="P33" s="291">
        <v>2.8</v>
      </c>
      <c r="Q33" s="291">
        <v>0.1</v>
      </c>
      <c r="R33" s="187"/>
      <c r="V33" s="187"/>
    </row>
    <row r="34" spans="2:22" x14ac:dyDescent="0.25">
      <c r="B34" s="294">
        <v>40908</v>
      </c>
      <c r="C34" s="293">
        <v>149807</v>
      </c>
      <c r="D34" s="293">
        <v>119125</v>
      </c>
      <c r="E34" s="293">
        <v>30683</v>
      </c>
      <c r="F34" s="292">
        <v>-1.9</v>
      </c>
      <c r="G34" s="291">
        <v>-0.6</v>
      </c>
      <c r="H34" s="291">
        <v>-6.7</v>
      </c>
      <c r="I34" s="291"/>
      <c r="J34" s="124">
        <v>107257</v>
      </c>
      <c r="K34" s="124">
        <v>87212</v>
      </c>
      <c r="L34" s="124">
        <v>15272</v>
      </c>
      <c r="M34" s="124">
        <v>17415</v>
      </c>
      <c r="N34" s="292">
        <v>-3.2</v>
      </c>
      <c r="O34" s="291">
        <v>-4.5999999999999996</v>
      </c>
      <c r="P34" s="291">
        <v>3.8</v>
      </c>
      <c r="Q34" s="291">
        <v>-1.2</v>
      </c>
      <c r="R34" s="187"/>
      <c r="V34" s="187"/>
    </row>
    <row r="35" spans="2:22" x14ac:dyDescent="0.25">
      <c r="B35" s="294">
        <v>40939</v>
      </c>
      <c r="C35" s="293">
        <v>149068</v>
      </c>
      <c r="D35" s="293">
        <v>118675</v>
      </c>
      <c r="E35" s="293">
        <v>30394</v>
      </c>
      <c r="F35" s="292">
        <v>-2.5</v>
      </c>
      <c r="G35" s="291">
        <v>-1.4</v>
      </c>
      <c r="H35" s="291">
        <v>-6.7</v>
      </c>
      <c r="I35" s="291"/>
      <c r="J35" s="124">
        <v>107122</v>
      </c>
      <c r="K35" s="124">
        <v>88018</v>
      </c>
      <c r="L35" s="124">
        <v>13850</v>
      </c>
      <c r="M35" s="124">
        <v>18069</v>
      </c>
      <c r="N35" s="292">
        <v>-3.3</v>
      </c>
      <c r="O35" s="291">
        <v>-4.9000000000000004</v>
      </c>
      <c r="P35" s="291">
        <v>4.3</v>
      </c>
      <c r="Q35" s="291">
        <v>-0.2</v>
      </c>
      <c r="R35" s="187"/>
      <c r="V35" s="187"/>
    </row>
    <row r="36" spans="2:22" x14ac:dyDescent="0.25">
      <c r="B36" s="294">
        <v>40968</v>
      </c>
      <c r="C36" s="293">
        <v>147917</v>
      </c>
      <c r="D36" s="293">
        <v>118028</v>
      </c>
      <c r="E36" s="293">
        <v>29889</v>
      </c>
      <c r="F36" s="292">
        <v>-3.1</v>
      </c>
      <c r="G36" s="291">
        <v>-1.9</v>
      </c>
      <c r="H36" s="291">
        <v>-7.6</v>
      </c>
      <c r="I36" s="291"/>
      <c r="J36" s="124">
        <v>106708</v>
      </c>
      <c r="K36" s="124">
        <v>87605</v>
      </c>
      <c r="L36" s="124">
        <v>13815</v>
      </c>
      <c r="M36" s="124">
        <v>18061</v>
      </c>
      <c r="N36" s="292">
        <v>-3.6</v>
      </c>
      <c r="O36" s="291">
        <v>-5.3</v>
      </c>
      <c r="P36" s="291">
        <v>2.8</v>
      </c>
      <c r="Q36" s="291">
        <v>-0.4</v>
      </c>
      <c r="R36" s="187"/>
      <c r="V36" s="187"/>
    </row>
    <row r="37" spans="2:22" x14ac:dyDescent="0.25">
      <c r="B37" s="294">
        <v>40999</v>
      </c>
      <c r="C37" s="293">
        <v>147819</v>
      </c>
      <c r="D37" s="293">
        <v>117996</v>
      </c>
      <c r="E37" s="293">
        <v>29823</v>
      </c>
      <c r="F37" s="292">
        <v>-3.1</v>
      </c>
      <c r="G37" s="291">
        <v>-1.9</v>
      </c>
      <c r="H37" s="291">
        <v>-7.5</v>
      </c>
      <c r="I37" s="291"/>
      <c r="J37" s="124">
        <v>105353</v>
      </c>
      <c r="K37" s="124">
        <v>86263</v>
      </c>
      <c r="L37" s="124">
        <v>13956</v>
      </c>
      <c r="M37" s="124">
        <v>17947</v>
      </c>
      <c r="N37" s="292">
        <v>-5.0999999999999996</v>
      </c>
      <c r="O37" s="291">
        <v>-6.6</v>
      </c>
      <c r="P37" s="291">
        <v>1.3</v>
      </c>
      <c r="Q37" s="291">
        <v>-2.8</v>
      </c>
      <c r="R37" s="187"/>
      <c r="V37" s="187"/>
    </row>
    <row r="38" spans="2:22" x14ac:dyDescent="0.25">
      <c r="B38" s="294">
        <v>41029</v>
      </c>
      <c r="C38" s="293">
        <v>147332</v>
      </c>
      <c r="D38" s="293">
        <v>117837</v>
      </c>
      <c r="E38" s="293">
        <v>29495</v>
      </c>
      <c r="F38" s="292">
        <v>-3.3</v>
      </c>
      <c r="G38" s="291">
        <v>-2</v>
      </c>
      <c r="H38" s="291">
        <v>-8.1999999999999993</v>
      </c>
      <c r="I38" s="291"/>
      <c r="J38" s="124">
        <v>104923</v>
      </c>
      <c r="K38" s="124">
        <v>85840</v>
      </c>
      <c r="L38" s="124">
        <v>13818</v>
      </c>
      <c r="M38" s="124">
        <v>17785</v>
      </c>
      <c r="N38" s="292">
        <v>-5.7</v>
      </c>
      <c r="O38" s="291">
        <v>-7</v>
      </c>
      <c r="P38" s="291">
        <v>0.4</v>
      </c>
      <c r="Q38" s="291">
        <v>-3.8</v>
      </c>
      <c r="R38" s="187"/>
      <c r="V38" s="187"/>
    </row>
    <row r="39" spans="2:22" x14ac:dyDescent="0.25">
      <c r="B39" s="294">
        <v>41060</v>
      </c>
      <c r="C39" s="293">
        <v>146778</v>
      </c>
      <c r="D39" s="293">
        <v>117542</v>
      </c>
      <c r="E39" s="293">
        <v>29235</v>
      </c>
      <c r="F39" s="292">
        <v>-3.5</v>
      </c>
      <c r="G39" s="291">
        <v>-2.2000000000000002</v>
      </c>
      <c r="H39" s="291">
        <v>-8.5</v>
      </c>
      <c r="I39" s="291"/>
      <c r="J39" s="124">
        <v>104325</v>
      </c>
      <c r="K39" s="124">
        <v>85354</v>
      </c>
      <c r="L39" s="124">
        <v>13743</v>
      </c>
      <c r="M39" s="124">
        <v>17593</v>
      </c>
      <c r="N39" s="292">
        <v>-6.2</v>
      </c>
      <c r="O39" s="291">
        <v>-7.4</v>
      </c>
      <c r="P39" s="291">
        <v>-0.6</v>
      </c>
      <c r="Q39" s="291">
        <v>-4.4000000000000004</v>
      </c>
      <c r="R39" s="187"/>
      <c r="V39" s="187"/>
    </row>
    <row r="40" spans="2:22" x14ac:dyDescent="0.25">
      <c r="B40" s="294">
        <v>41090</v>
      </c>
      <c r="C40" s="293">
        <v>146236</v>
      </c>
      <c r="D40" s="293">
        <v>117249</v>
      </c>
      <c r="E40" s="293">
        <v>28987</v>
      </c>
      <c r="F40" s="292">
        <v>-3.5</v>
      </c>
      <c r="G40" s="291">
        <v>-2.2000000000000002</v>
      </c>
      <c r="H40" s="291">
        <v>-8.6</v>
      </c>
      <c r="I40" s="291"/>
      <c r="J40" s="124">
        <v>104242</v>
      </c>
      <c r="K40" s="124">
        <v>84719</v>
      </c>
      <c r="L40" s="124">
        <v>13891</v>
      </c>
      <c r="M40" s="124">
        <v>17986</v>
      </c>
      <c r="N40" s="292">
        <v>-5.7</v>
      </c>
      <c r="O40" s="291">
        <v>-7.7</v>
      </c>
      <c r="P40" s="291">
        <v>1.6</v>
      </c>
      <c r="Q40" s="291">
        <v>-2.2999999999999998</v>
      </c>
      <c r="R40" s="187"/>
      <c r="V40" s="187"/>
    </row>
    <row r="41" spans="2:22" x14ac:dyDescent="0.25">
      <c r="B41" s="294">
        <v>41121</v>
      </c>
      <c r="C41" s="293">
        <v>145671</v>
      </c>
      <c r="D41" s="293">
        <v>116946</v>
      </c>
      <c r="E41" s="293">
        <v>28724</v>
      </c>
      <c r="F41" s="292">
        <v>-3.7</v>
      </c>
      <c r="G41" s="291">
        <v>-2.4</v>
      </c>
      <c r="H41" s="291">
        <v>-8.9</v>
      </c>
      <c r="I41" s="291"/>
      <c r="J41" s="124">
        <v>103819</v>
      </c>
      <c r="K41" s="124">
        <v>84163</v>
      </c>
      <c r="L41" s="124">
        <v>14002</v>
      </c>
      <c r="M41" s="124">
        <v>17809</v>
      </c>
      <c r="N41" s="292">
        <v>-5.4</v>
      </c>
      <c r="O41" s="291">
        <v>-7.6</v>
      </c>
      <c r="P41" s="291">
        <v>3.6</v>
      </c>
      <c r="Q41" s="291">
        <v>-2.4</v>
      </c>
      <c r="R41" s="187"/>
      <c r="V41" s="187"/>
    </row>
    <row r="42" spans="2:22" x14ac:dyDescent="0.25">
      <c r="B42" s="294">
        <v>41152</v>
      </c>
      <c r="C42" s="293">
        <v>145049</v>
      </c>
      <c r="D42" s="293">
        <v>116550</v>
      </c>
      <c r="E42" s="293">
        <v>28499</v>
      </c>
      <c r="F42" s="292">
        <v>-3.8</v>
      </c>
      <c r="G42" s="291">
        <v>-2.5</v>
      </c>
      <c r="H42" s="291">
        <v>-8.9</v>
      </c>
      <c r="I42" s="291"/>
      <c r="J42" s="124">
        <v>103257</v>
      </c>
      <c r="K42" s="124">
        <v>83603</v>
      </c>
      <c r="L42" s="124">
        <v>14015</v>
      </c>
      <c r="M42" s="124">
        <v>17733</v>
      </c>
      <c r="N42" s="292">
        <v>-6</v>
      </c>
      <c r="O42" s="291">
        <v>-8</v>
      </c>
      <c r="P42" s="291">
        <v>2.7</v>
      </c>
      <c r="Q42" s="291">
        <v>-3.4</v>
      </c>
      <c r="R42" s="187"/>
      <c r="V42" s="187"/>
    </row>
    <row r="43" spans="2:22" x14ac:dyDescent="0.25">
      <c r="B43" s="294">
        <v>41182</v>
      </c>
      <c r="C43" s="293">
        <v>144182</v>
      </c>
      <c r="D43" s="293">
        <v>116233</v>
      </c>
      <c r="E43" s="293">
        <v>27948</v>
      </c>
      <c r="F43" s="292">
        <v>-4.2</v>
      </c>
      <c r="G43" s="291">
        <v>-2.7</v>
      </c>
      <c r="H43" s="291">
        <v>-10</v>
      </c>
      <c r="I43" s="291"/>
      <c r="J43" s="124">
        <v>102430</v>
      </c>
      <c r="K43" s="124">
        <v>82663</v>
      </c>
      <c r="L43" s="124">
        <v>14105</v>
      </c>
      <c r="M43" s="124">
        <v>17686</v>
      </c>
      <c r="N43" s="292">
        <v>-6.1</v>
      </c>
      <c r="O43" s="291">
        <v>-8.3000000000000007</v>
      </c>
      <c r="P43" s="291">
        <v>2.4</v>
      </c>
      <c r="Q43" s="291">
        <v>-2.8</v>
      </c>
      <c r="R43" s="187"/>
      <c r="V43" s="187"/>
    </row>
    <row r="44" spans="2:22" x14ac:dyDescent="0.25">
      <c r="B44" s="294">
        <v>41213</v>
      </c>
      <c r="C44" s="293">
        <v>143695</v>
      </c>
      <c r="D44" s="293">
        <v>115830</v>
      </c>
      <c r="E44" s="293">
        <v>27864</v>
      </c>
      <c r="F44" s="292">
        <v>-4.0999999999999996</v>
      </c>
      <c r="G44" s="291">
        <v>-2.8</v>
      </c>
      <c r="H44" s="291">
        <v>-9.1</v>
      </c>
      <c r="I44" s="291"/>
      <c r="J44" s="124">
        <v>101693</v>
      </c>
      <c r="K44" s="124">
        <v>82079</v>
      </c>
      <c r="L44" s="124">
        <v>13982</v>
      </c>
      <c r="M44" s="124">
        <v>17478</v>
      </c>
      <c r="N44" s="292">
        <v>-6.7</v>
      </c>
      <c r="O44" s="291">
        <v>-8.6</v>
      </c>
      <c r="P44" s="291">
        <v>1.4</v>
      </c>
      <c r="Q44" s="291">
        <v>-4.3</v>
      </c>
      <c r="R44" s="187"/>
      <c r="V44" s="187"/>
    </row>
    <row r="45" spans="2:22" x14ac:dyDescent="0.25">
      <c r="B45" s="294">
        <v>41243</v>
      </c>
      <c r="C45" s="293">
        <v>143070</v>
      </c>
      <c r="D45" s="293">
        <v>115450</v>
      </c>
      <c r="E45" s="293">
        <v>27620</v>
      </c>
      <c r="F45" s="292">
        <v>-4.0999999999999996</v>
      </c>
      <c r="G45" s="291">
        <v>-3.1</v>
      </c>
      <c r="H45" s="291">
        <v>-8.1</v>
      </c>
      <c r="I45" s="291"/>
      <c r="J45" s="124">
        <v>100903</v>
      </c>
      <c r="K45" s="124">
        <v>81424</v>
      </c>
      <c r="L45" s="124">
        <v>13950</v>
      </c>
      <c r="M45" s="124">
        <v>17432</v>
      </c>
      <c r="N45" s="292">
        <v>-7.2</v>
      </c>
      <c r="O45" s="291">
        <v>-9.1</v>
      </c>
      <c r="P45" s="291">
        <v>1.2</v>
      </c>
      <c r="Q45" s="291">
        <v>-4.2</v>
      </c>
      <c r="R45" s="187"/>
      <c r="V45" s="187"/>
    </row>
    <row r="46" spans="2:22" x14ac:dyDescent="0.25">
      <c r="B46" s="294">
        <v>41274</v>
      </c>
      <c r="C46" s="293">
        <v>142477</v>
      </c>
      <c r="D46" s="293">
        <v>115038</v>
      </c>
      <c r="E46" s="293">
        <v>27439</v>
      </c>
      <c r="F46" s="292">
        <v>-4.3</v>
      </c>
      <c r="G46" s="291">
        <v>-3.3</v>
      </c>
      <c r="H46" s="291">
        <v>-8.3000000000000007</v>
      </c>
      <c r="I46" s="291"/>
      <c r="J46" s="124">
        <v>98917</v>
      </c>
      <c r="K46" s="124">
        <v>79721</v>
      </c>
      <c r="L46" s="124">
        <v>13648</v>
      </c>
      <c r="M46" s="124">
        <v>17479</v>
      </c>
      <c r="N46" s="292">
        <v>-6.8</v>
      </c>
      <c r="O46" s="291">
        <v>-9</v>
      </c>
      <c r="P46" s="291">
        <v>0.6</v>
      </c>
      <c r="Q46" s="291">
        <v>-1.5</v>
      </c>
      <c r="R46" s="187"/>
      <c r="V46" s="187"/>
    </row>
    <row r="47" spans="2:22" x14ac:dyDescent="0.25">
      <c r="B47" s="294">
        <v>41305</v>
      </c>
      <c r="C47" s="293">
        <v>141727</v>
      </c>
      <c r="D47" s="293">
        <v>114640</v>
      </c>
      <c r="E47" s="293">
        <v>27087</v>
      </c>
      <c r="F47" s="292">
        <v>-4.4000000000000004</v>
      </c>
      <c r="G47" s="291">
        <v>-3.3</v>
      </c>
      <c r="H47" s="291">
        <v>-8.5</v>
      </c>
      <c r="I47" s="291"/>
      <c r="J47" s="124">
        <v>99207</v>
      </c>
      <c r="K47" s="124">
        <v>79327</v>
      </c>
      <c r="L47" s="124">
        <v>14402</v>
      </c>
      <c r="M47" s="124">
        <v>16599</v>
      </c>
      <c r="N47" s="292">
        <v>-6.3</v>
      </c>
      <c r="O47" s="291">
        <v>-9.1</v>
      </c>
      <c r="P47" s="291">
        <v>6.1</v>
      </c>
      <c r="Q47" s="291">
        <v>-2.5</v>
      </c>
      <c r="R47" s="187"/>
      <c r="V47" s="187"/>
    </row>
    <row r="48" spans="2:22" x14ac:dyDescent="0.25">
      <c r="B48" s="294">
        <v>41333</v>
      </c>
      <c r="C48" s="293">
        <v>141224</v>
      </c>
      <c r="D48" s="293">
        <v>114287</v>
      </c>
      <c r="E48" s="293">
        <v>26936</v>
      </c>
      <c r="F48" s="292">
        <v>-4</v>
      </c>
      <c r="G48" s="291">
        <v>-3.1</v>
      </c>
      <c r="H48" s="291">
        <v>-7.6</v>
      </c>
      <c r="I48" s="291"/>
      <c r="J48" s="124">
        <v>98819</v>
      </c>
      <c r="K48" s="124">
        <v>79080</v>
      </c>
      <c r="L48" s="124">
        <v>14358</v>
      </c>
      <c r="M48" s="124">
        <v>16401</v>
      </c>
      <c r="N48" s="292">
        <v>-6.3</v>
      </c>
      <c r="O48" s="291">
        <v>-8.9</v>
      </c>
      <c r="P48" s="291">
        <v>6</v>
      </c>
      <c r="Q48" s="291">
        <v>-3.7</v>
      </c>
      <c r="R48" s="187"/>
      <c r="V48" s="187"/>
    </row>
    <row r="49" spans="2:22" x14ac:dyDescent="0.25">
      <c r="B49" s="294">
        <v>41364</v>
      </c>
      <c r="C49" s="293">
        <v>140696</v>
      </c>
      <c r="D49" s="293">
        <v>113959</v>
      </c>
      <c r="E49" s="293">
        <v>26738</v>
      </c>
      <c r="F49" s="292">
        <v>-4.2</v>
      </c>
      <c r="G49" s="291">
        <v>-3.3</v>
      </c>
      <c r="H49" s="291">
        <v>-7.9</v>
      </c>
      <c r="I49" s="291"/>
      <c r="J49" s="124">
        <v>98964</v>
      </c>
      <c r="K49" s="124">
        <v>78988</v>
      </c>
      <c r="L49" s="124">
        <v>14356</v>
      </c>
      <c r="M49" s="124">
        <v>16607</v>
      </c>
      <c r="N49" s="292">
        <v>-5</v>
      </c>
      <c r="O49" s="291">
        <v>-7.6</v>
      </c>
      <c r="P49" s="291">
        <v>5.2</v>
      </c>
      <c r="Q49" s="291">
        <v>-1.8</v>
      </c>
      <c r="R49" s="187"/>
      <c r="V49" s="187"/>
    </row>
    <row r="50" spans="2:22" x14ac:dyDescent="0.25">
      <c r="B50" s="294">
        <v>41394</v>
      </c>
      <c r="C50" s="293">
        <v>140073</v>
      </c>
      <c r="D50" s="293">
        <v>113551</v>
      </c>
      <c r="E50" s="293">
        <v>26522</v>
      </c>
      <c r="F50" s="292">
        <v>-4.3</v>
      </c>
      <c r="G50" s="291">
        <v>-3.5</v>
      </c>
      <c r="H50" s="291">
        <v>-7.4</v>
      </c>
      <c r="I50" s="291"/>
      <c r="J50" s="124">
        <v>98172</v>
      </c>
      <c r="K50" s="124">
        <v>78465</v>
      </c>
      <c r="L50" s="124">
        <v>14236</v>
      </c>
      <c r="M50" s="124">
        <v>16424</v>
      </c>
      <c r="N50" s="292">
        <v>-5.3</v>
      </c>
      <c r="O50" s="291">
        <v>-7.6</v>
      </c>
      <c r="P50" s="291">
        <v>5.2</v>
      </c>
      <c r="Q50" s="291">
        <v>-2</v>
      </c>
      <c r="R50" s="187"/>
      <c r="V50" s="187"/>
    </row>
    <row r="51" spans="2:22" x14ac:dyDescent="0.25">
      <c r="B51" s="294">
        <v>41425</v>
      </c>
      <c r="C51" s="293">
        <v>139523</v>
      </c>
      <c r="D51" s="293">
        <v>113188</v>
      </c>
      <c r="E51" s="293">
        <v>26336</v>
      </c>
      <c r="F51" s="292">
        <v>-4.3</v>
      </c>
      <c r="G51" s="291">
        <v>-3.6</v>
      </c>
      <c r="H51" s="291">
        <v>-7.2</v>
      </c>
      <c r="I51" s="291"/>
      <c r="J51" s="124">
        <v>97812</v>
      </c>
      <c r="K51" s="124">
        <v>78031</v>
      </c>
      <c r="L51" s="124">
        <v>14266</v>
      </c>
      <c r="M51" s="124">
        <v>16504</v>
      </c>
      <c r="N51" s="292">
        <v>-5.0999999999999996</v>
      </c>
      <c r="O51" s="291">
        <v>-7.6</v>
      </c>
      <c r="P51" s="291">
        <v>5.9</v>
      </c>
      <c r="Q51" s="291">
        <v>-0.5</v>
      </c>
      <c r="R51" s="187"/>
      <c r="V51" s="187"/>
    </row>
    <row r="52" spans="2:22" x14ac:dyDescent="0.25">
      <c r="B52" s="294">
        <v>41455</v>
      </c>
      <c r="C52" s="293">
        <v>139042</v>
      </c>
      <c r="D52" s="293">
        <v>112869</v>
      </c>
      <c r="E52" s="293">
        <v>26173</v>
      </c>
      <c r="F52" s="292">
        <v>-4.3</v>
      </c>
      <c r="G52" s="291">
        <v>-3.6</v>
      </c>
      <c r="H52" s="291">
        <v>-7</v>
      </c>
      <c r="I52" s="291"/>
      <c r="J52" s="124">
        <v>97453</v>
      </c>
      <c r="K52" s="124">
        <v>77440</v>
      </c>
      <c r="L52" s="124">
        <v>14501</v>
      </c>
      <c r="M52" s="124">
        <v>16785</v>
      </c>
      <c r="N52" s="292">
        <v>-5.3</v>
      </c>
      <c r="O52" s="291">
        <v>-7.6</v>
      </c>
      <c r="P52" s="291">
        <v>6.5</v>
      </c>
      <c r="Q52" s="291">
        <v>-1</v>
      </c>
      <c r="R52" s="187"/>
      <c r="V52" s="187"/>
    </row>
    <row r="53" spans="2:22" x14ac:dyDescent="0.25">
      <c r="B53" s="294">
        <v>41486</v>
      </c>
      <c r="C53" s="293">
        <v>138415</v>
      </c>
      <c r="D53" s="293">
        <v>112471</v>
      </c>
      <c r="E53" s="293">
        <v>25944</v>
      </c>
      <c r="F53" s="292">
        <v>-4.3</v>
      </c>
      <c r="G53" s="291">
        <v>-3.7</v>
      </c>
      <c r="H53" s="291">
        <v>-6.9</v>
      </c>
      <c r="I53" s="291"/>
      <c r="J53" s="124">
        <v>96432</v>
      </c>
      <c r="K53" s="124">
        <v>76783</v>
      </c>
      <c r="L53" s="124">
        <v>14180</v>
      </c>
      <c r="M53" s="124">
        <v>16601</v>
      </c>
      <c r="N53" s="292">
        <v>-5.9</v>
      </c>
      <c r="O53" s="291">
        <v>-7.8</v>
      </c>
      <c r="P53" s="291">
        <v>3.3</v>
      </c>
      <c r="Q53" s="291">
        <v>-1.1000000000000001</v>
      </c>
      <c r="R53" s="187"/>
      <c r="V53" s="187"/>
    </row>
    <row r="54" spans="2:22" x14ac:dyDescent="0.25">
      <c r="B54" s="294">
        <v>41517</v>
      </c>
      <c r="C54" s="293">
        <v>138003</v>
      </c>
      <c r="D54" s="293">
        <v>112153</v>
      </c>
      <c r="E54" s="293">
        <v>25850</v>
      </c>
      <c r="F54" s="292">
        <v>-4.2</v>
      </c>
      <c r="G54" s="291">
        <v>-3.7</v>
      </c>
      <c r="H54" s="291">
        <v>-6.6</v>
      </c>
      <c r="I54" s="291"/>
      <c r="J54" s="124">
        <v>95186</v>
      </c>
      <c r="K54" s="124">
        <v>75785</v>
      </c>
      <c r="L54" s="124">
        <v>13897</v>
      </c>
      <c r="M54" s="124">
        <v>16368</v>
      </c>
      <c r="N54" s="292">
        <v>-6.7</v>
      </c>
      <c r="O54" s="291">
        <v>-8.4</v>
      </c>
      <c r="P54" s="291">
        <v>1.1000000000000001</v>
      </c>
      <c r="Q54" s="291">
        <v>-2.1</v>
      </c>
      <c r="R54" s="187"/>
      <c r="V54" s="187"/>
    </row>
    <row r="55" spans="2:22" x14ac:dyDescent="0.25">
      <c r="B55" s="294">
        <v>41547</v>
      </c>
      <c r="C55" s="293">
        <v>137215</v>
      </c>
      <c r="D55" s="293">
        <v>111614</v>
      </c>
      <c r="E55" s="293">
        <v>25602</v>
      </c>
      <c r="F55" s="292">
        <v>-4.3</v>
      </c>
      <c r="G55" s="291">
        <v>-3.9</v>
      </c>
      <c r="H55" s="291">
        <v>-6.3</v>
      </c>
      <c r="I55" s="291"/>
      <c r="J55" s="124">
        <v>93740</v>
      </c>
      <c r="K55" s="124">
        <v>75150</v>
      </c>
      <c r="L55" s="124">
        <v>13200</v>
      </c>
      <c r="M55" s="124">
        <v>16607</v>
      </c>
      <c r="N55" s="292">
        <v>-7.4</v>
      </c>
      <c r="O55" s="291">
        <v>-8.1999999999999993</v>
      </c>
      <c r="P55" s="291">
        <v>-4.5</v>
      </c>
      <c r="Q55" s="291">
        <v>-0.4</v>
      </c>
      <c r="R55" s="187"/>
      <c r="V55" s="187"/>
    </row>
    <row r="56" spans="2:22" x14ac:dyDescent="0.25">
      <c r="B56" s="294">
        <v>41578</v>
      </c>
      <c r="C56" s="293">
        <v>136982</v>
      </c>
      <c r="D56" s="293">
        <v>111507</v>
      </c>
      <c r="E56" s="293">
        <v>25475</v>
      </c>
      <c r="F56" s="292">
        <v>-4.2</v>
      </c>
      <c r="G56" s="291">
        <v>-3.6</v>
      </c>
      <c r="H56" s="291">
        <v>-6.6</v>
      </c>
      <c r="I56" s="291"/>
      <c r="J56" s="124">
        <v>93442</v>
      </c>
      <c r="K56" s="124">
        <v>74765</v>
      </c>
      <c r="L56" s="124">
        <v>13157</v>
      </c>
      <c r="M56" s="124">
        <v>16504</v>
      </c>
      <c r="N56" s="292">
        <v>-7</v>
      </c>
      <c r="O56" s="291">
        <v>-8</v>
      </c>
      <c r="P56" s="291">
        <v>-4</v>
      </c>
      <c r="Q56" s="291">
        <v>0.2</v>
      </c>
      <c r="R56" s="187"/>
      <c r="V56" s="187"/>
    </row>
    <row r="57" spans="2:22" x14ac:dyDescent="0.25">
      <c r="B57" s="294">
        <v>41608</v>
      </c>
      <c r="C57" s="293">
        <v>136446</v>
      </c>
      <c r="D57" s="293">
        <v>111207</v>
      </c>
      <c r="E57" s="293">
        <v>25239</v>
      </c>
      <c r="F57" s="292">
        <v>-4.0999999999999996</v>
      </c>
      <c r="G57" s="291">
        <v>-3.6</v>
      </c>
      <c r="H57" s="291">
        <v>-6.6</v>
      </c>
      <c r="I57" s="291"/>
      <c r="J57" s="124">
        <v>93292</v>
      </c>
      <c r="K57" s="124">
        <v>74326</v>
      </c>
      <c r="L57" s="124">
        <v>13342</v>
      </c>
      <c r="M57" s="124">
        <v>16788</v>
      </c>
      <c r="N57" s="292">
        <v>-6.4</v>
      </c>
      <c r="O57" s="291">
        <v>-7.6</v>
      </c>
      <c r="P57" s="291">
        <v>-2.5</v>
      </c>
      <c r="Q57" s="291">
        <v>2.2000000000000002</v>
      </c>
      <c r="R57" s="187"/>
      <c r="V57" s="187"/>
    </row>
    <row r="58" spans="2:22" x14ac:dyDescent="0.25">
      <c r="B58" s="294">
        <v>41639</v>
      </c>
      <c r="C58" s="293">
        <v>136016</v>
      </c>
      <c r="D58" s="293">
        <v>110878</v>
      </c>
      <c r="E58" s="293">
        <v>25138</v>
      </c>
      <c r="F58" s="292">
        <v>-4</v>
      </c>
      <c r="G58" s="291">
        <v>-3.5</v>
      </c>
      <c r="H58" s="291">
        <v>-6.2</v>
      </c>
      <c r="I58" s="291"/>
      <c r="J58" s="124">
        <v>92208</v>
      </c>
      <c r="K58" s="124">
        <v>73393</v>
      </c>
      <c r="L58" s="124">
        <v>13175</v>
      </c>
      <c r="M58" s="124">
        <v>16725</v>
      </c>
      <c r="N58" s="292">
        <v>-5.5</v>
      </c>
      <c r="O58" s="291">
        <v>-6.7</v>
      </c>
      <c r="P58" s="291">
        <v>-1.6</v>
      </c>
      <c r="Q58" s="291">
        <v>1.5</v>
      </c>
      <c r="R58" s="187"/>
      <c r="V58" s="187"/>
    </row>
    <row r="59" spans="2:22" x14ac:dyDescent="0.25">
      <c r="B59" s="294">
        <v>41670</v>
      </c>
      <c r="C59" s="293">
        <v>135483</v>
      </c>
      <c r="D59" s="293">
        <v>110560</v>
      </c>
      <c r="E59" s="293">
        <v>24923</v>
      </c>
      <c r="F59" s="292">
        <v>-3.9</v>
      </c>
      <c r="G59" s="291">
        <v>-3.4</v>
      </c>
      <c r="H59" s="291">
        <v>-5.9</v>
      </c>
      <c r="I59" s="291"/>
      <c r="J59" s="124">
        <v>91789</v>
      </c>
      <c r="K59" s="124">
        <v>72930</v>
      </c>
      <c r="L59" s="124">
        <v>13134</v>
      </c>
      <c r="M59" s="124">
        <v>16847</v>
      </c>
      <c r="N59" s="292">
        <v>-6.2</v>
      </c>
      <c r="O59" s="291">
        <v>-6.5</v>
      </c>
      <c r="P59" s="291">
        <v>-8.1999999999999993</v>
      </c>
      <c r="Q59" s="291">
        <v>1.7</v>
      </c>
      <c r="R59" s="187"/>
      <c r="V59" s="187"/>
    </row>
    <row r="60" spans="2:22" x14ac:dyDescent="0.25">
      <c r="B60" s="294">
        <v>41698</v>
      </c>
      <c r="C60" s="293">
        <v>135020</v>
      </c>
      <c r="D60" s="293">
        <v>110225</v>
      </c>
      <c r="E60" s="293">
        <v>24795</v>
      </c>
      <c r="F60" s="292">
        <v>-3.9</v>
      </c>
      <c r="G60" s="291">
        <v>-3.4</v>
      </c>
      <c r="H60" s="291">
        <v>-5.8</v>
      </c>
      <c r="I60" s="291"/>
      <c r="J60" s="124">
        <v>91788</v>
      </c>
      <c r="K60" s="124">
        <v>73021</v>
      </c>
      <c r="L60" s="124">
        <v>13131</v>
      </c>
      <c r="M60" s="124">
        <v>16895</v>
      </c>
      <c r="N60" s="292">
        <v>-5.8</v>
      </c>
      <c r="O60" s="291">
        <v>-6.1</v>
      </c>
      <c r="P60" s="291">
        <v>-7.9</v>
      </c>
      <c r="Q60" s="291">
        <v>3.2</v>
      </c>
      <c r="R60" s="187"/>
      <c r="V60" s="187"/>
    </row>
    <row r="61" spans="2:22" x14ac:dyDescent="0.25">
      <c r="B61" s="294">
        <v>41729</v>
      </c>
      <c r="C61" s="293">
        <v>134597</v>
      </c>
      <c r="D61" s="293">
        <v>109900</v>
      </c>
      <c r="E61" s="293">
        <v>24697</v>
      </c>
      <c r="F61" s="292">
        <v>-3.8</v>
      </c>
      <c r="G61" s="291">
        <v>-3.4</v>
      </c>
      <c r="H61" s="291">
        <v>-5.5</v>
      </c>
      <c r="I61" s="291"/>
      <c r="J61" s="124">
        <v>91554</v>
      </c>
      <c r="K61" s="124">
        <v>72818</v>
      </c>
      <c r="L61" s="124">
        <v>13180</v>
      </c>
      <c r="M61" s="124">
        <v>16783</v>
      </c>
      <c r="N61" s="292">
        <v>-6.2</v>
      </c>
      <c r="O61" s="291">
        <v>-6.2</v>
      </c>
      <c r="P61" s="291">
        <v>-7.8</v>
      </c>
      <c r="Q61" s="291">
        <v>1.2</v>
      </c>
      <c r="R61" s="187"/>
      <c r="V61" s="187"/>
    </row>
    <row r="62" spans="2:22" x14ac:dyDescent="0.25">
      <c r="B62" s="294">
        <v>41759</v>
      </c>
      <c r="C62" s="293">
        <v>134244</v>
      </c>
      <c r="D62" s="293">
        <v>109564</v>
      </c>
      <c r="E62" s="293">
        <v>24681</v>
      </c>
      <c r="F62" s="292">
        <v>-3.7</v>
      </c>
      <c r="G62" s="291">
        <v>-3.4</v>
      </c>
      <c r="H62" s="291">
        <v>-5</v>
      </c>
      <c r="I62" s="291"/>
      <c r="J62" s="124">
        <v>90799</v>
      </c>
      <c r="K62" s="124">
        <v>72414</v>
      </c>
      <c r="L62" s="124">
        <v>12846</v>
      </c>
      <c r="M62" s="124">
        <v>16927</v>
      </c>
      <c r="N62" s="292">
        <v>-6.3</v>
      </c>
      <c r="O62" s="291">
        <v>-6.2</v>
      </c>
      <c r="P62" s="291">
        <v>-9.4</v>
      </c>
      <c r="Q62" s="291">
        <v>3.2</v>
      </c>
      <c r="R62" s="187"/>
      <c r="V62" s="187"/>
    </row>
    <row r="63" spans="2:22" x14ac:dyDescent="0.25">
      <c r="B63" s="294">
        <v>41790</v>
      </c>
      <c r="C63" s="293">
        <v>133797</v>
      </c>
      <c r="D63" s="293">
        <v>109246</v>
      </c>
      <c r="E63" s="293">
        <v>24551</v>
      </c>
      <c r="F63" s="292">
        <v>-3.6</v>
      </c>
      <c r="G63" s="291">
        <v>-3.4</v>
      </c>
      <c r="H63" s="291">
        <v>-4.9000000000000004</v>
      </c>
      <c r="I63" s="291"/>
      <c r="J63" s="124">
        <v>90206</v>
      </c>
      <c r="K63" s="124">
        <v>72201</v>
      </c>
      <c r="L63" s="124">
        <v>12722</v>
      </c>
      <c r="M63" s="124">
        <v>16904</v>
      </c>
      <c r="N63" s="292">
        <v>-6.6</v>
      </c>
      <c r="O63" s="291">
        <v>-6</v>
      </c>
      <c r="P63" s="291">
        <v>-10.4</v>
      </c>
      <c r="Q63" s="291">
        <v>2.6</v>
      </c>
      <c r="R63" s="187"/>
      <c r="V63" s="187"/>
    </row>
    <row r="64" spans="2:22" x14ac:dyDescent="0.25">
      <c r="B64" s="294">
        <v>41820</v>
      </c>
      <c r="C64" s="293">
        <v>133380</v>
      </c>
      <c r="D64" s="293">
        <v>108957</v>
      </c>
      <c r="E64" s="293">
        <v>24424</v>
      </c>
      <c r="F64" s="292">
        <v>-3.6</v>
      </c>
      <c r="G64" s="291">
        <v>-3.3</v>
      </c>
      <c r="H64" s="291">
        <v>-4.8</v>
      </c>
      <c r="I64" s="291"/>
      <c r="J64" s="124">
        <v>89600</v>
      </c>
      <c r="K64" s="124">
        <v>71603</v>
      </c>
      <c r="L64" s="124">
        <v>12889</v>
      </c>
      <c r="M64" s="124">
        <v>17041</v>
      </c>
      <c r="N64" s="292">
        <v>-6.9</v>
      </c>
      <c r="O64" s="291">
        <v>-6</v>
      </c>
      <c r="P64" s="291">
        <v>-10.8</v>
      </c>
      <c r="Q64" s="291">
        <v>1.7</v>
      </c>
      <c r="R64" s="187"/>
      <c r="V64" s="187"/>
    </row>
    <row r="65" spans="2:22" x14ac:dyDescent="0.25">
      <c r="B65" s="294">
        <v>41851</v>
      </c>
      <c r="C65" s="293">
        <v>132897</v>
      </c>
      <c r="D65" s="293">
        <v>108640</v>
      </c>
      <c r="E65" s="293">
        <v>24257</v>
      </c>
      <c r="F65" s="292">
        <v>-3.5</v>
      </c>
      <c r="G65" s="291">
        <v>-3.3</v>
      </c>
      <c r="H65" s="291">
        <v>-4.5999999999999996</v>
      </c>
      <c r="I65" s="291"/>
      <c r="J65" s="124">
        <v>88915</v>
      </c>
      <c r="K65" s="124">
        <v>71225</v>
      </c>
      <c r="L65" s="124">
        <v>12646</v>
      </c>
      <c r="M65" s="124">
        <v>17101</v>
      </c>
      <c r="N65" s="292">
        <v>-6.7</v>
      </c>
      <c r="O65" s="291">
        <v>-5.8</v>
      </c>
      <c r="P65" s="291">
        <v>-10.5</v>
      </c>
      <c r="Q65" s="291">
        <v>3.2</v>
      </c>
      <c r="R65" s="187"/>
      <c r="V65" s="187"/>
    </row>
    <row r="66" spans="2:22" x14ac:dyDescent="0.25">
      <c r="B66" s="294">
        <v>41882</v>
      </c>
      <c r="C66" s="293">
        <v>132600</v>
      </c>
      <c r="D66" s="293">
        <v>108320</v>
      </c>
      <c r="E66" s="293">
        <v>24280</v>
      </c>
      <c r="F66" s="292">
        <v>-3.5</v>
      </c>
      <c r="G66" s="291">
        <v>-3.3</v>
      </c>
      <c r="H66" s="291">
        <v>-4.2</v>
      </c>
      <c r="I66" s="291"/>
      <c r="J66" s="124">
        <v>88430</v>
      </c>
      <c r="K66" s="124">
        <v>70882</v>
      </c>
      <c r="L66" s="124">
        <v>12539</v>
      </c>
      <c r="M66" s="124">
        <v>16954</v>
      </c>
      <c r="N66" s="292">
        <v>-6</v>
      </c>
      <c r="O66" s="291">
        <v>-5</v>
      </c>
      <c r="P66" s="291">
        <v>-9.5</v>
      </c>
      <c r="Q66" s="291">
        <v>3.7</v>
      </c>
      <c r="R66" s="187"/>
      <c r="V66" s="187"/>
    </row>
    <row r="67" spans="2:22" x14ac:dyDescent="0.25">
      <c r="B67" s="294">
        <v>41912</v>
      </c>
      <c r="C67" s="293">
        <v>132145</v>
      </c>
      <c r="D67" s="293">
        <v>107938</v>
      </c>
      <c r="E67" s="293">
        <v>24207</v>
      </c>
      <c r="F67" s="292">
        <v>-3.2</v>
      </c>
      <c r="G67" s="291">
        <v>-3.2</v>
      </c>
      <c r="H67" s="291">
        <v>-3.5</v>
      </c>
      <c r="I67" s="291"/>
      <c r="J67" s="124">
        <v>88209</v>
      </c>
      <c r="K67" s="124">
        <v>70643</v>
      </c>
      <c r="L67" s="124">
        <v>12515</v>
      </c>
      <c r="M67" s="124">
        <v>17038</v>
      </c>
      <c r="N67" s="292">
        <v>-4.8</v>
      </c>
      <c r="O67" s="291">
        <v>-4.5999999999999996</v>
      </c>
      <c r="P67" s="291">
        <v>-4.9000000000000004</v>
      </c>
      <c r="Q67" s="291">
        <v>2.7</v>
      </c>
      <c r="R67" s="187"/>
      <c r="V67" s="187"/>
    </row>
    <row r="68" spans="2:22" x14ac:dyDescent="0.25">
      <c r="B68" s="294">
        <v>41943</v>
      </c>
      <c r="C68" s="293">
        <v>131676</v>
      </c>
      <c r="D68" s="293">
        <v>107577</v>
      </c>
      <c r="E68" s="293">
        <v>24099</v>
      </c>
      <c r="F68" s="292">
        <v>-3.4</v>
      </c>
      <c r="G68" s="291">
        <v>-3.4</v>
      </c>
      <c r="H68" s="291">
        <v>-3.5</v>
      </c>
      <c r="I68" s="291"/>
      <c r="J68" s="124">
        <v>87917</v>
      </c>
      <c r="K68" s="124">
        <v>70521</v>
      </c>
      <c r="L68" s="124">
        <v>12446</v>
      </c>
      <c r="M68" s="124">
        <v>17078</v>
      </c>
      <c r="N68" s="292">
        <v>-4.8</v>
      </c>
      <c r="O68" s="291">
        <v>-4.3</v>
      </c>
      <c r="P68" s="291">
        <v>-5.0999999999999996</v>
      </c>
      <c r="Q68" s="291">
        <v>3.6</v>
      </c>
      <c r="R68" s="187"/>
      <c r="V68" s="187"/>
    </row>
    <row r="69" spans="2:22" x14ac:dyDescent="0.25">
      <c r="B69" s="294">
        <v>41973</v>
      </c>
      <c r="C69" s="293">
        <v>131214</v>
      </c>
      <c r="D69" s="293">
        <v>107252</v>
      </c>
      <c r="E69" s="293">
        <v>23962</v>
      </c>
      <c r="F69" s="292">
        <v>-3.4</v>
      </c>
      <c r="G69" s="291">
        <v>-3.4</v>
      </c>
      <c r="H69" s="291">
        <v>-3.1</v>
      </c>
      <c r="I69" s="291"/>
      <c r="J69" s="124">
        <v>87985</v>
      </c>
      <c r="K69" s="124">
        <v>70545</v>
      </c>
      <c r="L69" s="124">
        <v>12507</v>
      </c>
      <c r="M69" s="124">
        <v>17125</v>
      </c>
      <c r="N69" s="292">
        <v>-4.7</v>
      </c>
      <c r="O69" s="291">
        <v>-3.9</v>
      </c>
      <c r="P69" s="291">
        <v>-5.9</v>
      </c>
      <c r="Q69" s="291">
        <v>2.1</v>
      </c>
      <c r="R69" s="187"/>
      <c r="V69" s="187"/>
    </row>
    <row r="70" spans="2:22" x14ac:dyDescent="0.25">
      <c r="B70" s="294">
        <v>42004</v>
      </c>
      <c r="C70" s="293">
        <v>130918</v>
      </c>
      <c r="D70" s="293">
        <v>106890</v>
      </c>
      <c r="E70" s="293">
        <v>24027</v>
      </c>
      <c r="F70" s="292">
        <v>-3.3</v>
      </c>
      <c r="G70" s="291">
        <v>-3.5</v>
      </c>
      <c r="H70" s="291">
        <v>-2.6</v>
      </c>
      <c r="I70" s="291"/>
      <c r="J70" s="124">
        <v>86876</v>
      </c>
      <c r="K70" s="124">
        <v>69640</v>
      </c>
      <c r="L70" s="124">
        <v>12111</v>
      </c>
      <c r="M70" s="124">
        <v>16862</v>
      </c>
      <c r="N70" s="292">
        <v>-4.9000000000000004</v>
      </c>
      <c r="O70" s="291">
        <v>-4</v>
      </c>
      <c r="P70" s="291">
        <v>-7.8</v>
      </c>
      <c r="Q70" s="291">
        <v>0.9</v>
      </c>
      <c r="R70" s="187"/>
      <c r="V70" s="187"/>
    </row>
    <row r="71" spans="2:22" x14ac:dyDescent="0.25">
      <c r="B71" s="234" t="s">
        <v>721</v>
      </c>
      <c r="C71" s="225"/>
      <c r="D71" s="225"/>
      <c r="E71" s="225"/>
      <c r="F71" s="225"/>
      <c r="G71" s="225"/>
      <c r="H71" s="225"/>
      <c r="I71" s="225"/>
      <c r="J71" s="225"/>
      <c r="K71" s="225"/>
      <c r="L71" s="225"/>
      <c r="M71" s="225"/>
      <c r="N71" s="225"/>
      <c r="O71" s="225"/>
      <c r="P71" s="225"/>
      <c r="Q71" s="225"/>
    </row>
    <row r="72" spans="2:22" x14ac:dyDescent="0.25">
      <c r="B72" s="233" t="s">
        <v>720</v>
      </c>
      <c r="C72" s="226"/>
      <c r="D72" s="226"/>
      <c r="E72" s="226"/>
      <c r="F72" s="226"/>
      <c r="G72" s="226"/>
      <c r="H72" s="226"/>
      <c r="I72" s="226"/>
      <c r="J72" s="226"/>
      <c r="K72" s="226"/>
      <c r="L72" s="226"/>
      <c r="M72" s="226"/>
      <c r="N72" s="226"/>
      <c r="O72" s="226"/>
      <c r="P72" s="226"/>
    </row>
    <row r="73" spans="2:22" x14ac:dyDescent="0.25">
      <c r="C73" s="218"/>
      <c r="D73" s="218"/>
      <c r="E73" s="218"/>
      <c r="F73" s="218"/>
      <c r="G73" s="218"/>
      <c r="H73" s="218"/>
      <c r="I73" s="218"/>
      <c r="J73" s="218"/>
      <c r="K73" s="218"/>
      <c r="L73" s="218"/>
      <c r="M73" s="218"/>
      <c r="N73" s="218"/>
      <c r="O73" s="218"/>
      <c r="P73" s="204"/>
    </row>
    <row r="74" spans="2:22" x14ac:dyDescent="0.25">
      <c r="C74" s="218"/>
      <c r="D74" s="218"/>
      <c r="E74" s="218"/>
      <c r="F74" s="218"/>
      <c r="G74" s="218"/>
      <c r="H74" s="218"/>
      <c r="I74" s="218"/>
      <c r="J74" s="218"/>
      <c r="K74" s="218"/>
      <c r="L74" s="218"/>
      <c r="M74" s="218"/>
      <c r="N74" s="218"/>
      <c r="O74" s="218"/>
      <c r="P74" s="204"/>
    </row>
    <row r="75" spans="2:22" x14ac:dyDescent="0.25">
      <c r="C75" s="218"/>
      <c r="D75" s="218"/>
      <c r="E75" s="218"/>
      <c r="F75" s="218"/>
      <c r="G75" s="218"/>
      <c r="H75" s="218"/>
      <c r="I75" s="218"/>
      <c r="J75" s="218"/>
      <c r="K75" s="218"/>
      <c r="L75" s="218"/>
      <c r="M75" s="218"/>
      <c r="N75" s="218"/>
      <c r="O75" s="218"/>
      <c r="P75" s="219"/>
    </row>
    <row r="76" spans="2:22" x14ac:dyDescent="0.25">
      <c r="C76" s="218"/>
      <c r="D76" s="218"/>
      <c r="E76" s="218"/>
      <c r="F76" s="218"/>
      <c r="G76" s="218"/>
      <c r="H76" s="218"/>
      <c r="I76" s="218"/>
      <c r="J76" s="218"/>
      <c r="K76" s="218"/>
      <c r="L76" s="218"/>
      <c r="M76" s="218"/>
      <c r="N76" s="218"/>
      <c r="O76" s="218"/>
      <c r="P76" s="203"/>
    </row>
    <row r="77" spans="2:22" x14ac:dyDescent="0.25">
      <c r="C77" s="218"/>
      <c r="D77" s="218"/>
      <c r="E77" s="218"/>
      <c r="F77" s="218"/>
      <c r="G77" s="218"/>
      <c r="H77" s="218"/>
      <c r="I77" s="218"/>
      <c r="J77" s="218"/>
      <c r="K77" s="218"/>
      <c r="L77" s="218"/>
      <c r="M77" s="218"/>
      <c r="N77" s="218"/>
      <c r="O77" s="218"/>
      <c r="P77" s="203"/>
    </row>
    <row r="78" spans="2:22" x14ac:dyDescent="0.25">
      <c r="K78" s="203"/>
      <c r="L78" s="203"/>
      <c r="M78" s="203"/>
      <c r="N78" s="203"/>
      <c r="O78" s="203"/>
      <c r="P78" s="203"/>
    </row>
    <row r="79" spans="2:22" x14ac:dyDescent="0.25">
      <c r="K79" s="205"/>
      <c r="L79" s="203"/>
      <c r="M79" s="203"/>
      <c r="N79" s="203"/>
      <c r="O79" s="203"/>
      <c r="P79" s="203"/>
    </row>
    <row r="80" spans="2:22" ht="29.25" customHeight="1" x14ac:dyDescent="0.25"/>
    <row r="81" ht="28.5" customHeight="1" x14ac:dyDescent="0.25"/>
  </sheetData>
  <mergeCells count="14">
    <mergeCell ref="C9:E9"/>
    <mergeCell ref="F9:H9"/>
    <mergeCell ref="J9:M9"/>
    <mergeCell ref="N9:Q9"/>
    <mergeCell ref="C8:H8"/>
    <mergeCell ref="J6:M6"/>
    <mergeCell ref="N6:Q6"/>
    <mergeCell ref="J5:Q5"/>
    <mergeCell ref="J8:Q8"/>
    <mergeCell ref="B2:Q2"/>
    <mergeCell ref="B3:Q3"/>
    <mergeCell ref="C5:H5"/>
    <mergeCell ref="C6:E6"/>
    <mergeCell ref="F6:H6"/>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sheetViews>
  <sheetFormatPr defaultRowHeight="15" x14ac:dyDescent="0.25"/>
  <cols>
    <col min="1" max="1" width="9.140625" style="186"/>
    <col min="2" max="2" width="9.140625" style="186" customWidth="1"/>
    <col min="3" max="3" width="16.85546875" style="186" bestFit="1" customWidth="1"/>
    <col min="4" max="8" width="8" style="186" customWidth="1"/>
    <col min="9" max="9" width="9.140625" style="186" customWidth="1"/>
    <col min="10" max="10" width="16.85546875" style="186" customWidth="1"/>
    <col min="11" max="18" width="9.140625" style="186"/>
    <col min="19" max="19" width="12.85546875" style="186" bestFit="1" customWidth="1"/>
    <col min="20" max="16384" width="9.140625" style="186"/>
  </cols>
  <sheetData>
    <row r="1" spans="1:18" ht="15.75" x14ac:dyDescent="0.25">
      <c r="A1" s="106" t="s">
        <v>2</v>
      </c>
    </row>
    <row r="2" spans="1:18" ht="15" customHeight="1" x14ac:dyDescent="0.25">
      <c r="B2" s="446" t="s">
        <v>425</v>
      </c>
      <c r="C2" s="446"/>
      <c r="D2" s="446"/>
      <c r="E2" s="446"/>
      <c r="F2" s="446"/>
      <c r="G2" s="446"/>
      <c r="H2" s="446"/>
      <c r="I2" s="446"/>
      <c r="J2" s="446"/>
    </row>
    <row r="3" spans="1:18" ht="15" customHeight="1" x14ac:dyDescent="0.25">
      <c r="B3" s="453" t="s">
        <v>426</v>
      </c>
      <c r="C3" s="446"/>
      <c r="D3" s="446"/>
      <c r="E3" s="446"/>
      <c r="F3" s="446"/>
      <c r="G3" s="446"/>
      <c r="H3" s="446"/>
      <c r="I3" s="446"/>
      <c r="J3" s="446"/>
    </row>
    <row r="4" spans="1:18" x14ac:dyDescent="0.25">
      <c r="B4" s="39" t="s">
        <v>6</v>
      </c>
      <c r="N4" s="187"/>
      <c r="R4" s="187"/>
    </row>
    <row r="5" spans="1:18" s="188" customFormat="1" x14ac:dyDescent="0.25">
      <c r="B5" s="206"/>
      <c r="C5" s="206"/>
      <c r="D5" s="207">
        <v>2014</v>
      </c>
      <c r="E5" s="207">
        <v>2015</v>
      </c>
      <c r="F5" s="207">
        <v>2016</v>
      </c>
      <c r="G5" s="207">
        <v>2017</v>
      </c>
      <c r="H5" s="207">
        <v>2018</v>
      </c>
      <c r="I5" s="206"/>
      <c r="J5" s="206"/>
      <c r="N5" s="191"/>
      <c r="R5" s="191"/>
    </row>
    <row r="6" spans="1:18" s="188" customFormat="1" x14ac:dyDescent="0.25">
      <c r="B6" s="454" t="s">
        <v>427</v>
      </c>
      <c r="C6" s="158" t="s">
        <v>428</v>
      </c>
      <c r="D6" s="208">
        <v>0.5</v>
      </c>
      <c r="E6" s="208">
        <v>0.8</v>
      </c>
      <c r="F6" s="208">
        <v>1.1000000000000001</v>
      </c>
      <c r="G6" s="208">
        <v>1.3</v>
      </c>
      <c r="H6" s="208">
        <v>1.3</v>
      </c>
      <c r="I6" s="454" t="s">
        <v>429</v>
      </c>
      <c r="J6" s="158" t="s">
        <v>430</v>
      </c>
      <c r="N6" s="191"/>
      <c r="R6" s="191"/>
    </row>
    <row r="7" spans="1:18" s="188" customFormat="1" x14ac:dyDescent="0.25">
      <c r="B7" s="455"/>
      <c r="C7" s="209" t="s">
        <v>431</v>
      </c>
      <c r="D7" s="170">
        <v>0.7</v>
      </c>
      <c r="E7" s="170">
        <v>0.7</v>
      </c>
      <c r="F7" s="170">
        <v>0.6</v>
      </c>
      <c r="G7" s="170">
        <v>0.5</v>
      </c>
      <c r="H7" s="170">
        <v>0.6</v>
      </c>
      <c r="I7" s="455"/>
      <c r="J7" s="209" t="s">
        <v>432</v>
      </c>
      <c r="N7" s="191"/>
      <c r="R7" s="191"/>
    </row>
    <row r="8" spans="1:18" s="188" customFormat="1" x14ac:dyDescent="0.25">
      <c r="B8" s="454" t="s">
        <v>433</v>
      </c>
      <c r="C8" s="158" t="s">
        <v>428</v>
      </c>
      <c r="D8" s="194">
        <v>1.4</v>
      </c>
      <c r="E8" s="194">
        <v>1.3</v>
      </c>
      <c r="F8" s="194"/>
      <c r="G8" s="194"/>
      <c r="H8" s="194"/>
      <c r="I8" s="454" t="s">
        <v>434</v>
      </c>
      <c r="J8" s="210" t="s">
        <v>430</v>
      </c>
      <c r="N8" s="191"/>
      <c r="R8" s="191"/>
    </row>
    <row r="9" spans="1:18" s="188" customFormat="1" x14ac:dyDescent="0.25">
      <c r="B9" s="455"/>
      <c r="C9" s="209" t="s">
        <v>431</v>
      </c>
      <c r="D9" s="197">
        <v>-0.3</v>
      </c>
      <c r="E9" s="197">
        <v>0.2</v>
      </c>
      <c r="F9" s="197"/>
      <c r="G9" s="197"/>
      <c r="H9" s="197"/>
      <c r="I9" s="455"/>
      <c r="J9" s="209" t="s">
        <v>432</v>
      </c>
      <c r="N9" s="191"/>
      <c r="R9" s="191"/>
    </row>
    <row r="10" spans="1:18" ht="22.5" customHeight="1" x14ac:dyDescent="0.25">
      <c r="B10" s="452" t="s">
        <v>435</v>
      </c>
      <c r="C10" s="452"/>
      <c r="D10" s="452"/>
      <c r="E10" s="452"/>
      <c r="F10" s="452"/>
      <c r="G10" s="452"/>
      <c r="H10" s="452"/>
      <c r="I10" s="452"/>
      <c r="J10" s="452"/>
      <c r="K10" s="211"/>
    </row>
    <row r="11" spans="1:18" ht="22.5" customHeight="1" x14ac:dyDescent="0.25">
      <c r="B11" s="445" t="s">
        <v>424</v>
      </c>
      <c r="C11" s="445"/>
      <c r="D11" s="445"/>
      <c r="E11" s="445"/>
      <c r="F11" s="445"/>
      <c r="G11" s="445"/>
      <c r="H11" s="445"/>
      <c r="I11" s="445"/>
      <c r="J11" s="445"/>
    </row>
    <row r="19" ht="29.25" customHeight="1" x14ac:dyDescent="0.25"/>
    <row r="20" ht="28.5" customHeight="1" x14ac:dyDescent="0.25"/>
  </sheetData>
  <mergeCells count="8">
    <mergeCell ref="B10:J10"/>
    <mergeCell ref="B11:J11"/>
    <mergeCell ref="B2:J2"/>
    <mergeCell ref="B3:J3"/>
    <mergeCell ref="B6:B7"/>
    <mergeCell ref="I6:I7"/>
    <mergeCell ref="B8:B9"/>
    <mergeCell ref="I8:I9"/>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sheetViews>
  <sheetFormatPr defaultRowHeight="15" x14ac:dyDescent="0.25"/>
  <cols>
    <col min="1" max="1" width="9.140625" style="186"/>
    <col min="2" max="2" width="9.140625" style="186" customWidth="1"/>
    <col min="3" max="10" width="12" style="186" customWidth="1"/>
    <col min="11" max="11" width="9.140625" style="186" customWidth="1"/>
    <col min="12" max="14" width="9.140625" style="186"/>
    <col min="15" max="15" width="12.85546875" style="186" bestFit="1" customWidth="1"/>
    <col min="16" max="16384" width="9.140625" style="186"/>
  </cols>
  <sheetData>
    <row r="1" spans="1:18" ht="15.75" x14ac:dyDescent="0.25">
      <c r="A1" s="106" t="s">
        <v>2</v>
      </c>
    </row>
    <row r="2" spans="1:18" ht="15" customHeight="1" x14ac:dyDescent="0.25">
      <c r="B2" s="446" t="s">
        <v>818</v>
      </c>
      <c r="C2" s="446"/>
      <c r="D2" s="446"/>
      <c r="E2" s="446"/>
      <c r="F2" s="446"/>
      <c r="G2" s="446"/>
      <c r="H2" s="446"/>
      <c r="I2" s="446"/>
      <c r="J2" s="446"/>
      <c r="K2" s="446"/>
    </row>
    <row r="3" spans="1:18" ht="15" customHeight="1" x14ac:dyDescent="0.25">
      <c r="B3" s="446" t="s">
        <v>817</v>
      </c>
      <c r="C3" s="446"/>
      <c r="D3" s="446"/>
      <c r="E3" s="446"/>
      <c r="F3" s="446"/>
      <c r="G3" s="446"/>
      <c r="H3" s="446"/>
      <c r="I3" s="446"/>
      <c r="J3" s="446"/>
      <c r="K3" s="446"/>
    </row>
    <row r="4" spans="1:18" x14ac:dyDescent="0.25">
      <c r="B4" s="39" t="s">
        <v>6</v>
      </c>
      <c r="K4" s="187"/>
      <c r="N4" s="187"/>
    </row>
    <row r="5" spans="1:18" x14ac:dyDescent="0.25">
      <c r="B5" s="302"/>
      <c r="C5" s="509" t="s">
        <v>816</v>
      </c>
      <c r="D5" s="509"/>
      <c r="E5" s="509"/>
      <c r="F5" s="509"/>
      <c r="G5" s="510" t="s">
        <v>815</v>
      </c>
      <c r="H5" s="511"/>
      <c r="I5" s="511"/>
      <c r="J5" s="511"/>
      <c r="K5" s="511"/>
      <c r="N5" s="187"/>
    </row>
    <row r="6" spans="1:18" ht="25.5" x14ac:dyDescent="0.25">
      <c r="B6" s="301"/>
      <c r="C6" s="300" t="s">
        <v>814</v>
      </c>
      <c r="D6" s="276" t="s">
        <v>813</v>
      </c>
      <c r="E6" s="276" t="s">
        <v>812</v>
      </c>
      <c r="F6" s="276" t="s">
        <v>811</v>
      </c>
      <c r="G6" s="42" t="s">
        <v>814</v>
      </c>
      <c r="H6" s="276" t="s">
        <v>813</v>
      </c>
      <c r="I6" s="276" t="s">
        <v>812</v>
      </c>
      <c r="J6" s="276" t="s">
        <v>811</v>
      </c>
      <c r="K6" s="299"/>
      <c r="N6" s="187"/>
    </row>
    <row r="7" spans="1:18" x14ac:dyDescent="0.25">
      <c r="B7" s="302"/>
      <c r="C7" s="509" t="s">
        <v>810</v>
      </c>
      <c r="D7" s="509"/>
      <c r="E7" s="509"/>
      <c r="F7" s="509"/>
      <c r="G7" s="510" t="s">
        <v>809</v>
      </c>
      <c r="H7" s="511"/>
      <c r="I7" s="511"/>
      <c r="J7" s="511"/>
      <c r="K7" s="511"/>
      <c r="N7" s="187"/>
    </row>
    <row r="8" spans="1:18" ht="25.5" x14ac:dyDescent="0.25">
      <c r="B8" s="301"/>
      <c r="C8" s="300" t="s">
        <v>808</v>
      </c>
      <c r="D8" s="276" t="s">
        <v>807</v>
      </c>
      <c r="E8" s="276" t="s">
        <v>806</v>
      </c>
      <c r="F8" s="276" t="s">
        <v>295</v>
      </c>
      <c r="G8" s="42" t="s">
        <v>808</v>
      </c>
      <c r="H8" s="276" t="s">
        <v>807</v>
      </c>
      <c r="I8" s="276" t="s">
        <v>806</v>
      </c>
      <c r="J8" s="276" t="s">
        <v>295</v>
      </c>
      <c r="K8" s="299"/>
      <c r="N8" s="187"/>
    </row>
    <row r="9" spans="1:18" x14ac:dyDescent="0.25">
      <c r="B9" s="232" t="s">
        <v>805</v>
      </c>
      <c r="C9" s="298">
        <v>10727</v>
      </c>
      <c r="D9" s="298">
        <v>5618</v>
      </c>
      <c r="E9" s="298">
        <v>5109</v>
      </c>
      <c r="F9" s="298">
        <v>4384</v>
      </c>
      <c r="G9" s="261">
        <v>4.3</v>
      </c>
      <c r="H9" s="168">
        <v>3.5</v>
      </c>
      <c r="I9" s="168">
        <v>5.0999999999999996</v>
      </c>
      <c r="J9" s="168">
        <v>4.0999999999999996</v>
      </c>
      <c r="K9" s="232" t="s">
        <v>804</v>
      </c>
      <c r="M9" s="187"/>
      <c r="N9" s="187"/>
      <c r="O9" s="187"/>
      <c r="P9" s="187"/>
      <c r="Q9" s="187"/>
      <c r="R9" s="187"/>
    </row>
    <row r="10" spans="1:18" x14ac:dyDescent="0.25">
      <c r="B10" s="232" t="s">
        <v>803</v>
      </c>
      <c r="C10" s="298">
        <v>10112</v>
      </c>
      <c r="D10" s="298">
        <v>4630</v>
      </c>
      <c r="E10" s="298">
        <v>5482</v>
      </c>
      <c r="F10" s="298">
        <v>4624</v>
      </c>
      <c r="G10" s="261">
        <v>4.5999999999999996</v>
      </c>
      <c r="H10" s="168">
        <v>3.8</v>
      </c>
      <c r="I10" s="168">
        <v>5.2</v>
      </c>
      <c r="J10" s="168">
        <v>4.2</v>
      </c>
      <c r="K10" s="232" t="s">
        <v>802</v>
      </c>
      <c r="M10" s="187"/>
      <c r="N10" s="187"/>
      <c r="O10" s="187"/>
      <c r="P10" s="187"/>
      <c r="Q10" s="187"/>
      <c r="R10" s="187"/>
    </row>
    <row r="11" spans="1:18" x14ac:dyDescent="0.25">
      <c r="B11" s="232" t="s">
        <v>801</v>
      </c>
      <c r="C11" s="298">
        <v>12299</v>
      </c>
      <c r="D11" s="298">
        <v>6312</v>
      </c>
      <c r="E11" s="298">
        <v>5986</v>
      </c>
      <c r="F11" s="298">
        <v>4585</v>
      </c>
      <c r="G11" s="261">
        <v>4.5999999999999996</v>
      </c>
      <c r="H11" s="168">
        <v>3.7</v>
      </c>
      <c r="I11" s="168">
        <v>5.5</v>
      </c>
      <c r="J11" s="168">
        <v>4.5</v>
      </c>
      <c r="K11" s="232" t="s">
        <v>800</v>
      </c>
      <c r="M11" s="187"/>
      <c r="N11" s="187"/>
      <c r="O11" s="187"/>
      <c r="P11" s="187"/>
      <c r="Q11" s="187"/>
      <c r="R11" s="187"/>
    </row>
    <row r="12" spans="1:18" x14ac:dyDescent="0.25">
      <c r="B12" s="232" t="s">
        <v>799</v>
      </c>
      <c r="C12" s="298">
        <v>12421</v>
      </c>
      <c r="D12" s="298">
        <v>6480</v>
      </c>
      <c r="E12" s="298">
        <v>5940</v>
      </c>
      <c r="F12" s="298">
        <v>4359</v>
      </c>
      <c r="G12" s="261">
        <v>5</v>
      </c>
      <c r="H12" s="168">
        <v>4.0999999999999996</v>
      </c>
      <c r="I12" s="168">
        <v>5.9</v>
      </c>
      <c r="J12" s="168">
        <v>4.9000000000000004</v>
      </c>
      <c r="K12" s="232" t="s">
        <v>798</v>
      </c>
      <c r="M12" s="187"/>
      <c r="N12" s="187"/>
      <c r="O12" s="187"/>
      <c r="P12" s="187"/>
      <c r="Q12" s="187"/>
      <c r="R12" s="187"/>
    </row>
    <row r="13" spans="1:18" x14ac:dyDescent="0.25">
      <c r="B13" s="232" t="s">
        <v>797</v>
      </c>
      <c r="C13" s="298">
        <v>9795</v>
      </c>
      <c r="D13" s="298">
        <v>4761</v>
      </c>
      <c r="E13" s="298">
        <v>5035</v>
      </c>
      <c r="F13" s="298">
        <v>3346</v>
      </c>
      <c r="G13" s="261">
        <v>5.4</v>
      </c>
      <c r="H13" s="168">
        <v>4.5</v>
      </c>
      <c r="I13" s="168">
        <v>6.3</v>
      </c>
      <c r="J13" s="168">
        <v>5.5</v>
      </c>
      <c r="K13" s="232" t="s">
        <v>796</v>
      </c>
      <c r="M13" s="187"/>
      <c r="N13" s="187"/>
      <c r="O13" s="187"/>
      <c r="P13" s="187"/>
      <c r="Q13" s="187"/>
      <c r="R13" s="187"/>
    </row>
    <row r="14" spans="1:18" x14ac:dyDescent="0.25">
      <c r="B14" s="232" t="s">
        <v>795</v>
      </c>
      <c r="C14" s="298">
        <v>11297</v>
      </c>
      <c r="D14" s="298">
        <v>5772</v>
      </c>
      <c r="E14" s="298">
        <v>5526</v>
      </c>
      <c r="F14" s="298">
        <v>3022</v>
      </c>
      <c r="G14" s="261">
        <v>5.8</v>
      </c>
      <c r="H14" s="168">
        <v>5</v>
      </c>
      <c r="I14" s="168">
        <v>6.7</v>
      </c>
      <c r="J14" s="168">
        <v>5.9</v>
      </c>
      <c r="K14" s="232" t="s">
        <v>794</v>
      </c>
      <c r="M14" s="187"/>
      <c r="N14" s="187"/>
      <c r="O14" s="187"/>
      <c r="P14" s="187"/>
      <c r="Q14" s="187"/>
      <c r="R14" s="187"/>
    </row>
    <row r="15" spans="1:18" x14ac:dyDescent="0.25">
      <c r="B15" s="232" t="s">
        <v>793</v>
      </c>
      <c r="C15" s="298">
        <v>11201</v>
      </c>
      <c r="D15" s="298">
        <v>5802</v>
      </c>
      <c r="E15" s="298">
        <v>5399</v>
      </c>
      <c r="F15" s="298">
        <v>2433</v>
      </c>
      <c r="G15" s="261">
        <v>6.4</v>
      </c>
      <c r="H15" s="168">
        <v>5.8</v>
      </c>
      <c r="I15" s="168">
        <v>7.2</v>
      </c>
      <c r="J15" s="168">
        <v>6.7</v>
      </c>
      <c r="K15" s="232" t="s">
        <v>792</v>
      </c>
      <c r="M15" s="187"/>
      <c r="N15" s="187"/>
      <c r="O15" s="187"/>
      <c r="P15" s="187"/>
      <c r="Q15" s="187"/>
      <c r="R15" s="187"/>
    </row>
    <row r="16" spans="1:18" x14ac:dyDescent="0.25">
      <c r="B16" s="232" t="s">
        <v>791</v>
      </c>
      <c r="C16" s="298">
        <v>12691</v>
      </c>
      <c r="D16" s="298">
        <v>7151</v>
      </c>
      <c r="E16" s="298">
        <v>5540</v>
      </c>
      <c r="F16" s="298">
        <v>2211</v>
      </c>
      <c r="G16" s="261">
        <v>6.7</v>
      </c>
      <c r="H16" s="168">
        <v>6</v>
      </c>
      <c r="I16" s="168">
        <v>7.5</v>
      </c>
      <c r="J16" s="168">
        <v>7</v>
      </c>
      <c r="K16" s="232" t="s">
        <v>790</v>
      </c>
      <c r="M16" s="187"/>
      <c r="N16" s="187"/>
      <c r="O16" s="187"/>
      <c r="P16" s="187"/>
      <c r="Q16" s="187"/>
      <c r="R16" s="187"/>
    </row>
    <row r="17" spans="2:18" x14ac:dyDescent="0.25">
      <c r="B17" s="232" t="s">
        <v>789</v>
      </c>
      <c r="C17" s="298">
        <v>11675</v>
      </c>
      <c r="D17" s="298">
        <v>6696</v>
      </c>
      <c r="E17" s="298">
        <v>4979</v>
      </c>
      <c r="F17" s="298">
        <v>2625</v>
      </c>
      <c r="G17" s="261">
        <v>6.5</v>
      </c>
      <c r="H17" s="168">
        <v>5.8</v>
      </c>
      <c r="I17" s="168">
        <v>7.5</v>
      </c>
      <c r="J17" s="168">
        <v>5.6</v>
      </c>
      <c r="K17" s="232" t="s">
        <v>788</v>
      </c>
      <c r="M17" s="187"/>
      <c r="N17" s="187"/>
      <c r="O17" s="187"/>
      <c r="P17" s="187"/>
      <c r="Q17" s="187"/>
      <c r="R17" s="187"/>
    </row>
    <row r="18" spans="2:18" x14ac:dyDescent="0.25">
      <c r="B18" s="232" t="s">
        <v>787</v>
      </c>
      <c r="C18" s="298">
        <v>11366</v>
      </c>
      <c r="D18" s="298">
        <v>6481</v>
      </c>
      <c r="E18" s="298">
        <v>4885</v>
      </c>
      <c r="F18" s="298">
        <v>1601</v>
      </c>
      <c r="G18" s="261">
        <v>6.1</v>
      </c>
      <c r="H18" s="168">
        <v>5.3</v>
      </c>
      <c r="I18" s="168">
        <v>7.2</v>
      </c>
      <c r="J18" s="168">
        <v>7.2</v>
      </c>
      <c r="K18" s="232" t="s">
        <v>786</v>
      </c>
      <c r="M18" s="187"/>
      <c r="N18" s="187"/>
      <c r="O18" s="187"/>
      <c r="P18" s="187"/>
      <c r="Q18" s="187"/>
      <c r="R18" s="187"/>
    </row>
    <row r="19" spans="2:18" x14ac:dyDescent="0.25">
      <c r="B19" s="232" t="s">
        <v>785</v>
      </c>
      <c r="C19" s="298">
        <v>10983</v>
      </c>
      <c r="D19" s="298">
        <v>6270</v>
      </c>
      <c r="E19" s="298">
        <v>4713</v>
      </c>
      <c r="F19" s="298">
        <v>1587</v>
      </c>
      <c r="G19" s="261">
        <v>6.1</v>
      </c>
      <c r="H19" s="168">
        <v>5.4</v>
      </c>
      <c r="I19" s="168">
        <v>7</v>
      </c>
      <c r="J19" s="168">
        <v>6.9</v>
      </c>
      <c r="K19" s="232" t="s">
        <v>784</v>
      </c>
      <c r="M19" s="187"/>
      <c r="N19" s="187"/>
      <c r="O19" s="187"/>
      <c r="P19" s="187"/>
      <c r="Q19" s="187"/>
      <c r="R19" s="187"/>
    </row>
    <row r="20" spans="2:18" x14ac:dyDescent="0.25">
      <c r="B20" s="232" t="s">
        <v>783</v>
      </c>
      <c r="C20" s="298">
        <v>11538</v>
      </c>
      <c r="D20" s="298">
        <v>6516</v>
      </c>
      <c r="E20" s="298">
        <v>5022</v>
      </c>
      <c r="F20" s="298">
        <v>1699</v>
      </c>
      <c r="G20" s="261">
        <v>5.8</v>
      </c>
      <c r="H20" s="168">
        <v>5.2</v>
      </c>
      <c r="I20" s="168">
        <v>6.7</v>
      </c>
      <c r="J20" s="168">
        <v>6.5</v>
      </c>
      <c r="K20" s="232" t="s">
        <v>782</v>
      </c>
      <c r="M20" s="187"/>
      <c r="N20" s="187"/>
      <c r="O20" s="187"/>
      <c r="P20" s="187"/>
      <c r="Q20" s="187"/>
      <c r="R20" s="187"/>
    </row>
    <row r="21" spans="2:18" x14ac:dyDescent="0.25">
      <c r="B21" s="232" t="s">
        <v>781</v>
      </c>
      <c r="C21" s="298">
        <v>11579</v>
      </c>
      <c r="D21" s="298">
        <v>7159</v>
      </c>
      <c r="E21" s="298">
        <v>4420</v>
      </c>
      <c r="F21" s="298">
        <v>1498</v>
      </c>
      <c r="G21" s="261">
        <v>5.7</v>
      </c>
      <c r="H21" s="168">
        <v>5.0999999999999996</v>
      </c>
      <c r="I21" s="168">
        <v>6.6</v>
      </c>
      <c r="J21" s="168">
        <v>6.6</v>
      </c>
      <c r="K21" s="232" t="s">
        <v>780</v>
      </c>
      <c r="M21" s="187"/>
      <c r="N21" s="187"/>
      <c r="O21" s="187"/>
      <c r="P21" s="187"/>
      <c r="Q21" s="187"/>
      <c r="R21" s="187"/>
    </row>
    <row r="22" spans="2:18" x14ac:dyDescent="0.25">
      <c r="B22" s="232" t="s">
        <v>779</v>
      </c>
      <c r="C22" s="298">
        <v>11643</v>
      </c>
      <c r="D22" s="298">
        <v>6936</v>
      </c>
      <c r="E22" s="298">
        <v>4707</v>
      </c>
      <c r="F22" s="298">
        <v>1664</v>
      </c>
      <c r="G22" s="261">
        <v>5.7</v>
      </c>
      <c r="H22" s="168">
        <v>5.2</v>
      </c>
      <c r="I22" s="168">
        <v>6.5</v>
      </c>
      <c r="J22" s="168">
        <v>6.4</v>
      </c>
      <c r="K22" s="232" t="s">
        <v>778</v>
      </c>
      <c r="M22" s="187"/>
      <c r="N22" s="187"/>
      <c r="O22" s="187"/>
      <c r="P22" s="187"/>
      <c r="Q22" s="187"/>
      <c r="R22" s="187"/>
    </row>
    <row r="23" spans="2:18" x14ac:dyDescent="0.25">
      <c r="B23" s="232" t="s">
        <v>777</v>
      </c>
      <c r="C23" s="298">
        <v>12213</v>
      </c>
      <c r="D23" s="298">
        <v>7725</v>
      </c>
      <c r="E23" s="298">
        <v>4487</v>
      </c>
      <c r="F23" s="298">
        <v>1540</v>
      </c>
      <c r="G23" s="261">
        <v>5.4</v>
      </c>
      <c r="H23" s="168">
        <v>4.8</v>
      </c>
      <c r="I23" s="168">
        <v>6.4</v>
      </c>
      <c r="J23" s="168">
        <v>6.5</v>
      </c>
      <c r="K23" s="232" t="s">
        <v>776</v>
      </c>
      <c r="M23" s="187"/>
      <c r="N23" s="187"/>
      <c r="O23" s="187"/>
      <c r="P23" s="187"/>
      <c r="Q23" s="187"/>
      <c r="R23" s="187"/>
    </row>
    <row r="24" spans="2:18" x14ac:dyDescent="0.25">
      <c r="B24" s="232" t="s">
        <v>775</v>
      </c>
      <c r="C24" s="298">
        <v>13673</v>
      </c>
      <c r="D24" s="298">
        <v>8620</v>
      </c>
      <c r="E24" s="298">
        <v>5053</v>
      </c>
      <c r="F24" s="298">
        <v>1868</v>
      </c>
      <c r="G24" s="261">
        <v>5.3</v>
      </c>
      <c r="H24" s="168">
        <v>4.8</v>
      </c>
      <c r="I24" s="168">
        <v>6.1</v>
      </c>
      <c r="J24" s="168">
        <v>6.2</v>
      </c>
      <c r="K24" s="232" t="s">
        <v>774</v>
      </c>
      <c r="M24" s="187"/>
      <c r="N24" s="187"/>
      <c r="O24" s="187"/>
      <c r="P24" s="187"/>
      <c r="Q24" s="187"/>
      <c r="R24" s="187"/>
    </row>
    <row r="25" spans="2:18" x14ac:dyDescent="0.25">
      <c r="B25" s="232" t="s">
        <v>773</v>
      </c>
      <c r="C25" s="298">
        <v>11583</v>
      </c>
      <c r="D25" s="298">
        <v>7140</v>
      </c>
      <c r="E25" s="298">
        <v>4443</v>
      </c>
      <c r="F25" s="298">
        <v>1652</v>
      </c>
      <c r="G25" s="261">
        <v>5.3</v>
      </c>
      <c r="H25" s="168">
        <v>4.8</v>
      </c>
      <c r="I25" s="168">
        <v>6</v>
      </c>
      <c r="J25" s="168">
        <v>6.4</v>
      </c>
      <c r="K25" s="232" t="s">
        <v>772</v>
      </c>
      <c r="M25" s="187"/>
      <c r="N25" s="187"/>
      <c r="O25" s="187"/>
      <c r="P25" s="187"/>
      <c r="Q25" s="187"/>
      <c r="R25" s="187"/>
    </row>
    <row r="26" spans="2:18" x14ac:dyDescent="0.25">
      <c r="B26" s="232" t="s">
        <v>771</v>
      </c>
      <c r="C26" s="298">
        <v>11844</v>
      </c>
      <c r="D26" s="298">
        <v>7192</v>
      </c>
      <c r="E26" s="298">
        <v>4652</v>
      </c>
      <c r="F26" s="298">
        <v>1841</v>
      </c>
      <c r="G26" s="261">
        <v>5.0999999999999996</v>
      </c>
      <c r="H26" s="168">
        <v>4.5999999999999996</v>
      </c>
      <c r="I26" s="168">
        <v>5.8</v>
      </c>
      <c r="J26" s="168">
        <v>6.1</v>
      </c>
      <c r="K26" s="232" t="s">
        <v>770</v>
      </c>
      <c r="M26" s="187"/>
      <c r="N26" s="187"/>
      <c r="O26" s="187"/>
      <c r="P26" s="187"/>
      <c r="Q26" s="187"/>
      <c r="R26" s="187"/>
    </row>
    <row r="27" spans="2:18" x14ac:dyDescent="0.25">
      <c r="B27" s="232" t="s">
        <v>769</v>
      </c>
      <c r="C27" s="298">
        <v>8385</v>
      </c>
      <c r="D27" s="298">
        <v>3857</v>
      </c>
      <c r="E27" s="298">
        <v>4528</v>
      </c>
      <c r="F27" s="298">
        <v>1715</v>
      </c>
      <c r="G27" s="261">
        <v>4.5999999999999996</v>
      </c>
      <c r="H27" s="168">
        <v>3.7</v>
      </c>
      <c r="I27" s="168">
        <v>5.4</v>
      </c>
      <c r="J27" s="168">
        <v>6</v>
      </c>
      <c r="K27" s="232" t="s">
        <v>768</v>
      </c>
      <c r="M27" s="187"/>
      <c r="N27" s="187"/>
      <c r="O27" s="187"/>
      <c r="P27" s="187"/>
      <c r="Q27" s="187"/>
      <c r="R27" s="187"/>
    </row>
    <row r="28" spans="2:18" x14ac:dyDescent="0.25">
      <c r="B28" s="232" t="s">
        <v>767</v>
      </c>
      <c r="C28" s="298">
        <v>9428</v>
      </c>
      <c r="D28" s="298">
        <v>4421</v>
      </c>
      <c r="E28" s="298">
        <v>5006</v>
      </c>
      <c r="F28" s="298">
        <v>2072</v>
      </c>
      <c r="G28" s="261">
        <v>4.5</v>
      </c>
      <c r="H28" s="168">
        <v>3.9</v>
      </c>
      <c r="I28" s="168">
        <v>4.9000000000000004</v>
      </c>
      <c r="J28" s="168">
        <v>5.6</v>
      </c>
      <c r="K28" s="232" t="s">
        <v>766</v>
      </c>
      <c r="M28" s="187"/>
      <c r="N28" s="187"/>
      <c r="O28" s="187"/>
      <c r="P28" s="187"/>
      <c r="Q28" s="187"/>
      <c r="R28" s="187"/>
    </row>
    <row r="29" spans="2:18" x14ac:dyDescent="0.25">
      <c r="B29" s="234" t="s">
        <v>721</v>
      </c>
      <c r="C29" s="225"/>
      <c r="D29" s="225"/>
      <c r="E29" s="225"/>
      <c r="F29" s="225"/>
      <c r="G29" s="225"/>
      <c r="H29" s="225"/>
      <c r="I29" s="225"/>
      <c r="J29" s="225"/>
      <c r="K29" s="225"/>
    </row>
    <row r="30" spans="2:18" x14ac:dyDescent="0.25">
      <c r="B30" s="233" t="s">
        <v>720</v>
      </c>
      <c r="C30" s="226"/>
      <c r="D30" s="226"/>
      <c r="E30" s="226"/>
      <c r="F30" s="226"/>
      <c r="G30" s="226"/>
      <c r="H30" s="226"/>
      <c r="I30" s="226"/>
      <c r="J30" s="226"/>
      <c r="K30" s="226"/>
    </row>
    <row r="31" spans="2:18" x14ac:dyDescent="0.25">
      <c r="C31" s="218"/>
      <c r="D31" s="218"/>
      <c r="E31" s="218"/>
      <c r="F31" s="218"/>
      <c r="G31" s="218"/>
      <c r="H31" s="218"/>
      <c r="I31" s="218"/>
      <c r="J31" s="218"/>
      <c r="K31" s="218"/>
    </row>
    <row r="32" spans="2:18" x14ac:dyDescent="0.25">
      <c r="C32" s="218"/>
      <c r="D32" s="218"/>
      <c r="E32" s="218"/>
      <c r="F32" s="218"/>
      <c r="G32" s="218"/>
      <c r="H32" s="218"/>
      <c r="I32" s="218"/>
      <c r="J32" s="218"/>
      <c r="K32" s="218"/>
    </row>
    <row r="33" spans="3:11" x14ac:dyDescent="0.25">
      <c r="C33" s="218"/>
      <c r="D33" s="218"/>
      <c r="E33" s="218"/>
      <c r="F33" s="218"/>
      <c r="G33" s="218"/>
      <c r="H33" s="218"/>
      <c r="I33" s="218"/>
      <c r="J33" s="218"/>
      <c r="K33" s="218"/>
    </row>
    <row r="34" spans="3:11" x14ac:dyDescent="0.25">
      <c r="C34" s="218"/>
      <c r="D34" s="218"/>
      <c r="E34" s="218"/>
      <c r="F34" s="218"/>
      <c r="G34" s="218"/>
      <c r="H34" s="218"/>
      <c r="I34" s="218"/>
      <c r="J34" s="218"/>
      <c r="K34" s="218"/>
    </row>
    <row r="35" spans="3:11" x14ac:dyDescent="0.25">
      <c r="C35" s="218"/>
      <c r="D35" s="218"/>
      <c r="E35" s="218"/>
      <c r="F35" s="218"/>
      <c r="G35" s="218"/>
      <c r="H35" s="218"/>
      <c r="I35" s="218"/>
      <c r="J35" s="218"/>
      <c r="K35" s="218"/>
    </row>
    <row r="36" spans="3:11" x14ac:dyDescent="0.25">
      <c r="J36" s="203"/>
      <c r="K36" s="203"/>
    </row>
    <row r="37" spans="3:11" x14ac:dyDescent="0.25">
      <c r="J37" s="205"/>
      <c r="K37" s="203"/>
    </row>
    <row r="38" spans="3:11" ht="29.25" customHeight="1" x14ac:dyDescent="0.25"/>
    <row r="39" spans="3:11" ht="28.5" customHeight="1" x14ac:dyDescent="0.25"/>
  </sheetData>
  <mergeCells count="6">
    <mergeCell ref="B2:K2"/>
    <mergeCell ref="B3:K3"/>
    <mergeCell ref="C7:F7"/>
    <mergeCell ref="G7:K7"/>
    <mergeCell ref="C5:F5"/>
    <mergeCell ref="G5:K5"/>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showGridLines="0" workbookViewId="0"/>
  </sheetViews>
  <sheetFormatPr defaultRowHeight="15" x14ac:dyDescent="0.25"/>
  <cols>
    <col min="2" max="2" width="39.85546875" bestFit="1" customWidth="1"/>
    <col min="3" max="5" width="7.85546875" customWidth="1"/>
    <col min="6" max="6" width="8.7109375" customWidth="1"/>
    <col min="7" max="7" width="30.5703125" bestFit="1" customWidth="1"/>
    <col min="8" max="8" width="9.28515625" bestFit="1" customWidth="1"/>
  </cols>
  <sheetData>
    <row r="1" spans="1:7" ht="16.5" x14ac:dyDescent="0.25">
      <c r="A1" s="51" t="s">
        <v>2</v>
      </c>
    </row>
    <row r="2" spans="1:7" x14ac:dyDescent="0.25">
      <c r="B2" s="453" t="s">
        <v>369</v>
      </c>
      <c r="C2" s="453"/>
      <c r="D2" s="453"/>
      <c r="E2" s="453"/>
      <c r="F2" s="453"/>
      <c r="G2" s="453"/>
    </row>
    <row r="3" spans="1:7" x14ac:dyDescent="0.25">
      <c r="B3" s="453" t="s">
        <v>368</v>
      </c>
      <c r="C3" s="453"/>
      <c r="D3" s="453"/>
      <c r="E3" s="453"/>
      <c r="F3" s="453"/>
      <c r="G3" s="453"/>
    </row>
    <row r="4" spans="1:7" x14ac:dyDescent="0.25">
      <c r="B4" s="39" t="s">
        <v>6</v>
      </c>
    </row>
    <row r="5" spans="1:7" x14ac:dyDescent="0.25">
      <c r="B5" s="41" t="s">
        <v>300</v>
      </c>
      <c r="C5" s="41">
        <v>2007</v>
      </c>
      <c r="D5" s="41">
        <v>2010</v>
      </c>
      <c r="E5" s="41">
        <v>2011</v>
      </c>
      <c r="F5" s="41">
        <v>2014</v>
      </c>
      <c r="G5" s="41" t="s">
        <v>328</v>
      </c>
    </row>
    <row r="6" spans="1:7" x14ac:dyDescent="0.25">
      <c r="B6" s="5" t="s">
        <v>293</v>
      </c>
      <c r="C6" s="153">
        <v>0.13800000000000001</v>
      </c>
      <c r="D6" s="153">
        <v>0.29299999999999998</v>
      </c>
      <c r="E6" s="153">
        <v>0.28000000000000003</v>
      </c>
      <c r="F6" s="151">
        <v>0.22800000000000001</v>
      </c>
      <c r="G6" s="80" t="s">
        <v>301</v>
      </c>
    </row>
    <row r="7" spans="1:7" x14ac:dyDescent="0.25">
      <c r="B7" s="5" t="s">
        <v>294</v>
      </c>
      <c r="C7" s="153">
        <v>1.0999999999999999E-2</v>
      </c>
      <c r="D7" s="153">
        <v>1.6E-2</v>
      </c>
      <c r="E7" s="153">
        <v>1.6E-2</v>
      </c>
      <c r="F7" s="151">
        <v>1.0999999999999999E-2</v>
      </c>
      <c r="G7" s="80" t="s">
        <v>307</v>
      </c>
    </row>
    <row r="8" spans="1:7" x14ac:dyDescent="0.25">
      <c r="B8" s="5" t="s">
        <v>295</v>
      </c>
      <c r="C8" s="153">
        <v>9.8000000000000004E-2</v>
      </c>
      <c r="D8" s="153">
        <v>5.8000000000000003E-2</v>
      </c>
      <c r="E8" s="153">
        <v>4.2999999999999997E-2</v>
      </c>
      <c r="F8" s="151">
        <v>6.0999999999999999E-2</v>
      </c>
      <c r="G8" s="80" t="s">
        <v>308</v>
      </c>
    </row>
    <row r="9" spans="1:7" x14ac:dyDescent="0.25">
      <c r="B9" s="5" t="s">
        <v>296</v>
      </c>
      <c r="C9" s="153">
        <v>0.753</v>
      </c>
      <c r="D9" s="153">
        <v>0.63300000000000001</v>
      </c>
      <c r="E9" s="153">
        <v>0.66100000000000003</v>
      </c>
      <c r="F9" s="151">
        <v>0.7</v>
      </c>
      <c r="G9" s="80" t="s">
        <v>302</v>
      </c>
    </row>
    <row r="10" spans="1:7" x14ac:dyDescent="0.25">
      <c r="B10" s="5" t="s">
        <v>297</v>
      </c>
      <c r="C10" s="153"/>
      <c r="D10" s="153"/>
      <c r="E10" s="153">
        <v>0.183</v>
      </c>
      <c r="F10" s="151">
        <v>0.35199999999999998</v>
      </c>
      <c r="G10" s="80" t="s">
        <v>304</v>
      </c>
    </row>
    <row r="11" spans="1:7" x14ac:dyDescent="0.25">
      <c r="B11" s="5" t="s">
        <v>298</v>
      </c>
      <c r="C11" s="153"/>
      <c r="D11" s="153"/>
      <c r="E11" s="153"/>
      <c r="F11" s="151">
        <v>6.6000000000000003E-2</v>
      </c>
      <c r="G11" s="80" t="s">
        <v>303</v>
      </c>
    </row>
    <row r="12" spans="1:7" x14ac:dyDescent="0.25">
      <c r="B12" s="82" t="s">
        <v>299</v>
      </c>
      <c r="C12" s="154">
        <v>0.753</v>
      </c>
      <c r="D12" s="154">
        <v>0.63300000000000001</v>
      </c>
      <c r="E12" s="154">
        <v>0.47799999999999998</v>
      </c>
      <c r="F12" s="152">
        <v>0.28100000000000003</v>
      </c>
      <c r="G12" s="81" t="s">
        <v>305</v>
      </c>
    </row>
    <row r="13" spans="1:7" x14ac:dyDescent="0.25">
      <c r="B13" s="148" t="s">
        <v>306</v>
      </c>
    </row>
    <row r="14" spans="1:7" x14ac:dyDescent="0.25">
      <c r="B14" s="148" t="s">
        <v>292</v>
      </c>
    </row>
    <row r="20" spans="3:7" x14ac:dyDescent="0.25">
      <c r="C20" s="149"/>
      <c r="D20" s="149"/>
      <c r="E20" s="149"/>
      <c r="F20" s="149"/>
      <c r="G20" s="149"/>
    </row>
    <row r="21" spans="3:7" x14ac:dyDescent="0.25">
      <c r="C21" s="149"/>
      <c r="D21" s="149"/>
      <c r="E21" s="149"/>
      <c r="F21" s="149"/>
      <c r="G21" s="149"/>
    </row>
    <row r="22" spans="3:7" x14ac:dyDescent="0.25">
      <c r="C22" s="149"/>
      <c r="D22" s="149"/>
      <c r="E22" s="149"/>
      <c r="F22" s="149"/>
      <c r="G22" s="149"/>
    </row>
    <row r="23" spans="3:7" x14ac:dyDescent="0.25">
      <c r="C23" s="149"/>
      <c r="D23" s="149"/>
      <c r="E23" s="149"/>
      <c r="F23" s="149"/>
      <c r="G23" s="149"/>
    </row>
    <row r="24" spans="3:7" x14ac:dyDescent="0.25">
      <c r="C24" s="149"/>
      <c r="D24" s="149"/>
      <c r="E24" s="149"/>
      <c r="F24" s="149"/>
      <c r="G24" s="149"/>
    </row>
    <row r="25" spans="3:7" x14ac:dyDescent="0.25">
      <c r="C25" s="149"/>
      <c r="D25" s="149"/>
      <c r="E25" s="149"/>
      <c r="F25" s="149"/>
      <c r="G25" s="149"/>
    </row>
    <row r="26" spans="3:7" x14ac:dyDescent="0.25">
      <c r="C26" s="149"/>
      <c r="D26" s="149"/>
      <c r="E26" s="149"/>
      <c r="F26" s="149"/>
      <c r="G26" s="149"/>
    </row>
    <row r="27" spans="3:7" x14ac:dyDescent="0.25">
      <c r="C27" s="150"/>
      <c r="D27" s="150"/>
      <c r="E27" s="150"/>
      <c r="F27" s="150"/>
    </row>
    <row r="28" spans="3:7" x14ac:dyDescent="0.25">
      <c r="C28" s="150"/>
      <c r="D28" s="150"/>
      <c r="E28" s="150"/>
      <c r="F28" s="150"/>
    </row>
    <row r="29" spans="3:7" x14ac:dyDescent="0.25">
      <c r="C29" s="150"/>
      <c r="D29" s="150"/>
      <c r="E29" s="150"/>
      <c r="F29" s="150"/>
    </row>
    <row r="30" spans="3:7" x14ac:dyDescent="0.25">
      <c r="C30" s="150"/>
      <c r="D30" s="150"/>
      <c r="E30" s="150"/>
      <c r="F30" s="150"/>
    </row>
    <row r="31" spans="3:7" x14ac:dyDescent="0.25">
      <c r="C31" s="150"/>
      <c r="D31" s="150"/>
      <c r="E31" s="150"/>
      <c r="F31" s="150"/>
    </row>
    <row r="32" spans="3:7" x14ac:dyDescent="0.25">
      <c r="C32" s="150"/>
      <c r="D32" s="150"/>
      <c r="E32" s="150"/>
      <c r="F32" s="150"/>
    </row>
    <row r="33" spans="3:6" x14ac:dyDescent="0.25">
      <c r="C33" s="150"/>
      <c r="D33" s="150"/>
      <c r="E33" s="150"/>
      <c r="F33" s="150"/>
    </row>
  </sheetData>
  <mergeCells count="2">
    <mergeCell ref="B2:G2"/>
    <mergeCell ref="B3:G3"/>
  </mergeCells>
  <hyperlinks>
    <hyperlink ref="A1" location="Índice!A1" display="Índic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
  <sheetViews>
    <sheetView showGridLines="0" workbookViewId="0"/>
  </sheetViews>
  <sheetFormatPr defaultRowHeight="15" x14ac:dyDescent="0.25"/>
  <cols>
    <col min="2" max="2" width="27.85546875" bestFit="1" customWidth="1"/>
    <col min="3" max="17" width="6.85546875" customWidth="1"/>
    <col min="18" max="18" width="21.140625" bestFit="1" customWidth="1"/>
    <col min="20" max="20" width="32.7109375" bestFit="1" customWidth="1"/>
    <col min="21" max="28" width="6.85546875" customWidth="1"/>
    <col min="29" max="29" width="27.5703125" bestFit="1" customWidth="1"/>
  </cols>
  <sheetData>
    <row r="1" spans="1:36" ht="16.5" x14ac:dyDescent="0.25">
      <c r="A1" s="51" t="s">
        <v>2</v>
      </c>
    </row>
    <row r="2" spans="1:36" ht="15" customHeight="1" x14ac:dyDescent="0.25">
      <c r="B2" s="446" t="s">
        <v>361</v>
      </c>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row>
    <row r="3" spans="1:36" ht="15" customHeight="1" x14ac:dyDescent="0.25">
      <c r="B3" s="446" t="s">
        <v>360</v>
      </c>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446"/>
      <c r="AC3" s="446"/>
    </row>
    <row r="4" spans="1:36" x14ac:dyDescent="0.25">
      <c r="B4" s="122"/>
      <c r="C4" s="122"/>
      <c r="D4" s="122"/>
      <c r="E4" s="122"/>
      <c r="F4" s="122"/>
      <c r="G4" s="122"/>
    </row>
    <row r="5" spans="1:36" x14ac:dyDescent="0.25">
      <c r="B5" s="122"/>
      <c r="C5" s="122"/>
      <c r="D5" s="122"/>
      <c r="E5" s="122"/>
      <c r="F5" s="122"/>
      <c r="G5" s="122"/>
    </row>
    <row r="6" spans="1:36" x14ac:dyDescent="0.25">
      <c r="B6" s="39" t="s">
        <v>6</v>
      </c>
      <c r="T6" s="39" t="s">
        <v>6</v>
      </c>
    </row>
    <row r="7" spans="1:36" x14ac:dyDescent="0.25">
      <c r="B7" s="41"/>
      <c r="C7" s="41">
        <v>2000</v>
      </c>
      <c r="D7" s="41">
        <v>2001</v>
      </c>
      <c r="E7" s="41">
        <v>2002</v>
      </c>
      <c r="F7" s="41">
        <v>2003</v>
      </c>
      <c r="G7" s="41">
        <v>2004</v>
      </c>
      <c r="H7" s="41">
        <v>2005</v>
      </c>
      <c r="I7" s="41">
        <v>2006</v>
      </c>
      <c r="J7" s="41">
        <v>2007</v>
      </c>
      <c r="K7" s="41">
        <v>2008</v>
      </c>
      <c r="L7" s="41">
        <v>2009</v>
      </c>
      <c r="M7" s="41">
        <v>2010</v>
      </c>
      <c r="N7" s="41">
        <v>2011</v>
      </c>
      <c r="O7" s="41">
        <v>2012</v>
      </c>
      <c r="P7" s="41">
        <v>2013</v>
      </c>
      <c r="Q7" s="41">
        <v>2014</v>
      </c>
      <c r="R7" s="41"/>
      <c r="T7" s="41"/>
      <c r="U7" s="41">
        <v>2007</v>
      </c>
      <c r="V7" s="41">
        <v>2008</v>
      </c>
      <c r="W7" s="41">
        <v>2009</v>
      </c>
      <c r="X7" s="41">
        <v>2010</v>
      </c>
      <c r="Y7" s="41">
        <v>2011</v>
      </c>
      <c r="Z7" s="41">
        <v>2012</v>
      </c>
      <c r="AA7" s="41">
        <v>2013</v>
      </c>
      <c r="AB7" s="41">
        <v>2014</v>
      </c>
      <c r="AC7" s="41"/>
    </row>
    <row r="8" spans="1:36" x14ac:dyDescent="0.25">
      <c r="B8" s="5" t="s">
        <v>113</v>
      </c>
      <c r="C8" s="129">
        <v>50.3</v>
      </c>
      <c r="D8" s="129">
        <v>53.4</v>
      </c>
      <c r="E8" s="129">
        <v>56.2</v>
      </c>
      <c r="F8" s="129">
        <v>58.7</v>
      </c>
      <c r="G8" s="129">
        <v>62</v>
      </c>
      <c r="H8" s="129">
        <v>67.400000000000006</v>
      </c>
      <c r="I8" s="129">
        <v>69.2</v>
      </c>
      <c r="J8" s="129">
        <v>68.400000000000006</v>
      </c>
      <c r="K8" s="129">
        <v>71.7</v>
      </c>
      <c r="L8" s="129">
        <v>83.6</v>
      </c>
      <c r="M8" s="129">
        <v>96.2</v>
      </c>
      <c r="N8" s="129">
        <v>111.1</v>
      </c>
      <c r="O8" s="129">
        <v>124.8</v>
      </c>
      <c r="P8" s="129">
        <v>128</v>
      </c>
      <c r="Q8" s="129">
        <v>128.69999999999999</v>
      </c>
      <c r="R8" s="5" t="s">
        <v>114</v>
      </c>
      <c r="T8" s="5" t="s">
        <v>319</v>
      </c>
      <c r="U8" s="386">
        <v>68.400000000000006</v>
      </c>
      <c r="V8" s="386">
        <v>71.7</v>
      </c>
      <c r="W8" s="386">
        <v>83.6</v>
      </c>
      <c r="X8" s="386">
        <v>96.2</v>
      </c>
      <c r="Y8" s="386">
        <v>111.1</v>
      </c>
      <c r="Z8" s="386">
        <v>124.8</v>
      </c>
      <c r="AA8" s="386">
        <v>128</v>
      </c>
      <c r="AB8" s="386">
        <v>128.69999999999999</v>
      </c>
      <c r="AC8" s="5" t="s">
        <v>322</v>
      </c>
    </row>
    <row r="9" spans="1:36" x14ac:dyDescent="0.25">
      <c r="B9" s="5" t="s">
        <v>309</v>
      </c>
      <c r="C9" s="129">
        <v>45.2</v>
      </c>
      <c r="D9" s="129">
        <v>50.2</v>
      </c>
      <c r="E9" s="129">
        <v>52.3</v>
      </c>
      <c r="F9" s="129">
        <v>55.8</v>
      </c>
      <c r="G9" s="129">
        <v>59.5</v>
      </c>
      <c r="H9" s="129">
        <v>64.5</v>
      </c>
      <c r="I9" s="129">
        <v>66</v>
      </c>
      <c r="J9" s="129">
        <v>66.2</v>
      </c>
      <c r="K9" s="129">
        <v>69.3</v>
      </c>
      <c r="L9" s="129">
        <v>81.400000000000006</v>
      </c>
      <c r="M9" s="129">
        <v>93.7</v>
      </c>
      <c r="N9" s="129">
        <v>102.6</v>
      </c>
      <c r="O9" s="129">
        <v>114.6</v>
      </c>
      <c r="P9" s="129">
        <v>117.5</v>
      </c>
      <c r="Q9" s="129">
        <v>118.7</v>
      </c>
      <c r="R9" s="5" t="s">
        <v>318</v>
      </c>
      <c r="T9" s="5" t="s">
        <v>311</v>
      </c>
      <c r="U9" s="386">
        <v>59.5</v>
      </c>
      <c r="V9" s="386">
        <v>61.4</v>
      </c>
      <c r="W9" s="386">
        <v>71.8</v>
      </c>
      <c r="X9" s="386">
        <v>78.400000000000006</v>
      </c>
      <c r="Y9" s="386">
        <v>94</v>
      </c>
      <c r="Z9" s="386">
        <v>108.1</v>
      </c>
      <c r="AA9" s="386">
        <v>112.3</v>
      </c>
      <c r="AB9" s="386">
        <v>115.9</v>
      </c>
      <c r="AC9" s="5" t="s">
        <v>320</v>
      </c>
    </row>
    <row r="10" spans="1:36" x14ac:dyDescent="0.25">
      <c r="B10" s="82" t="s">
        <v>310</v>
      </c>
      <c r="C10" s="131">
        <v>5.0999999999999996</v>
      </c>
      <c r="D10" s="131">
        <v>3.2</v>
      </c>
      <c r="E10" s="131">
        <v>3.9</v>
      </c>
      <c r="F10" s="131">
        <v>2.9</v>
      </c>
      <c r="G10" s="131">
        <v>2.4</v>
      </c>
      <c r="H10" s="131">
        <v>2.9</v>
      </c>
      <c r="I10" s="131">
        <v>3.2</v>
      </c>
      <c r="J10" s="131">
        <v>2.2000000000000002</v>
      </c>
      <c r="K10" s="131">
        <v>2.4</v>
      </c>
      <c r="L10" s="131">
        <v>2.2000000000000002</v>
      </c>
      <c r="M10" s="131">
        <v>2.5</v>
      </c>
      <c r="N10" s="131">
        <v>8.5</v>
      </c>
      <c r="O10" s="131">
        <v>10.3</v>
      </c>
      <c r="P10" s="131">
        <v>10.5</v>
      </c>
      <c r="Q10" s="131">
        <v>10</v>
      </c>
      <c r="R10" s="82" t="s">
        <v>327</v>
      </c>
      <c r="T10" s="5" t="s">
        <v>312</v>
      </c>
      <c r="U10" s="386">
        <v>9</v>
      </c>
      <c r="V10" s="386">
        <v>10.199999999999999</v>
      </c>
      <c r="W10" s="386">
        <v>11.8</v>
      </c>
      <c r="X10" s="386">
        <v>17.7</v>
      </c>
      <c r="Y10" s="386">
        <v>17.100000000000001</v>
      </c>
      <c r="Z10" s="386">
        <v>16.7</v>
      </c>
      <c r="AA10" s="386">
        <v>15.7</v>
      </c>
      <c r="AB10" s="386">
        <v>12.8</v>
      </c>
      <c r="AC10" s="5" t="s">
        <v>326</v>
      </c>
    </row>
    <row r="11" spans="1:36" x14ac:dyDescent="0.25">
      <c r="B11" s="503" t="s">
        <v>316</v>
      </c>
      <c r="C11" s="503"/>
      <c r="D11" s="503"/>
      <c r="E11" s="503"/>
      <c r="F11" s="503"/>
      <c r="G11" s="503"/>
      <c r="H11" s="503"/>
      <c r="I11" s="503"/>
      <c r="J11" s="503"/>
      <c r="K11" s="503"/>
      <c r="L11" s="503"/>
      <c r="M11" s="503"/>
      <c r="N11" s="503"/>
      <c r="O11" s="503"/>
      <c r="P11" s="503"/>
      <c r="Q11" s="503"/>
      <c r="R11" s="503"/>
      <c r="T11" s="5" t="s">
        <v>313</v>
      </c>
      <c r="U11" s="386">
        <v>6.6</v>
      </c>
      <c r="V11" s="386">
        <v>7.6</v>
      </c>
      <c r="W11" s="386">
        <v>8.8000000000000007</v>
      </c>
      <c r="X11" s="386">
        <v>7</v>
      </c>
      <c r="Y11" s="386">
        <v>7.5</v>
      </c>
      <c r="Z11" s="386">
        <v>4.9000000000000004</v>
      </c>
      <c r="AA11" s="386">
        <v>4.4000000000000004</v>
      </c>
      <c r="AB11" s="386">
        <v>3.3</v>
      </c>
      <c r="AC11" s="5" t="s">
        <v>321</v>
      </c>
    </row>
    <row r="12" spans="1:36" ht="15" customHeight="1" x14ac:dyDescent="0.25">
      <c r="B12" s="503" t="s">
        <v>323</v>
      </c>
      <c r="C12" s="503"/>
      <c r="D12" s="503"/>
      <c r="E12" s="503"/>
      <c r="F12" s="503"/>
      <c r="G12" s="503"/>
      <c r="H12" s="503"/>
      <c r="I12" s="503"/>
      <c r="J12" s="503"/>
      <c r="K12" s="503"/>
      <c r="L12" s="503"/>
      <c r="M12" s="503"/>
      <c r="N12" s="503"/>
      <c r="O12" s="503"/>
      <c r="P12" s="503"/>
      <c r="Q12" s="503"/>
      <c r="R12" s="503"/>
      <c r="T12" s="5" t="s">
        <v>314</v>
      </c>
      <c r="U12" s="386">
        <v>2.2999999999999998</v>
      </c>
      <c r="V12" s="386">
        <v>2.1</v>
      </c>
      <c r="W12" s="386">
        <v>3</v>
      </c>
      <c r="X12" s="386">
        <v>3.7</v>
      </c>
      <c r="Y12" s="386">
        <v>3.5</v>
      </c>
      <c r="Z12" s="386">
        <v>3.2</v>
      </c>
      <c r="AA12" s="386">
        <v>2.7</v>
      </c>
      <c r="AB12" s="386">
        <v>2.1</v>
      </c>
      <c r="AC12" s="5" t="s">
        <v>324</v>
      </c>
    </row>
    <row r="13" spans="1:36" x14ac:dyDescent="0.25">
      <c r="T13" s="82" t="s">
        <v>315</v>
      </c>
      <c r="U13" s="36">
        <v>0.6</v>
      </c>
      <c r="V13" s="36">
        <v>0.6</v>
      </c>
      <c r="W13" s="36">
        <v>0.6</v>
      </c>
      <c r="X13" s="36">
        <v>0.6</v>
      </c>
      <c r="Y13" s="36">
        <v>0.6</v>
      </c>
      <c r="Z13" s="36">
        <v>0.6</v>
      </c>
      <c r="AA13" s="36">
        <v>0.5</v>
      </c>
      <c r="AB13" s="36">
        <v>0.5</v>
      </c>
      <c r="AC13" s="82" t="s">
        <v>325</v>
      </c>
    </row>
    <row r="14" spans="1:36" ht="15" customHeight="1" x14ac:dyDescent="0.25">
      <c r="T14" s="503" t="s">
        <v>317</v>
      </c>
      <c r="U14" s="503"/>
      <c r="V14" s="503"/>
      <c r="W14" s="503"/>
      <c r="X14" s="503"/>
      <c r="Y14" s="503"/>
      <c r="Z14" s="503"/>
      <c r="AA14" s="503"/>
      <c r="AB14" s="503"/>
      <c r="AC14" s="503"/>
      <c r="AD14" s="155"/>
      <c r="AE14" s="155"/>
      <c r="AF14" s="155"/>
      <c r="AG14" s="155"/>
      <c r="AH14" s="155"/>
      <c r="AI14" s="155"/>
      <c r="AJ14" s="155"/>
    </row>
    <row r="15" spans="1:36" x14ac:dyDescent="0.25">
      <c r="T15" s="503" t="s">
        <v>323</v>
      </c>
      <c r="U15" s="503"/>
      <c r="V15" s="503"/>
      <c r="W15" s="503"/>
      <c r="X15" s="503"/>
      <c r="Y15" s="503"/>
      <c r="Z15" s="503"/>
      <c r="AA15" s="503"/>
      <c r="AB15" s="503"/>
      <c r="AC15" s="503"/>
    </row>
  </sheetData>
  <mergeCells count="6">
    <mergeCell ref="T15:AC15"/>
    <mergeCell ref="B12:R12"/>
    <mergeCell ref="B11:R11"/>
    <mergeCell ref="T14:AC14"/>
    <mergeCell ref="B2:AC2"/>
    <mergeCell ref="B3:AC3"/>
  </mergeCells>
  <hyperlinks>
    <hyperlink ref="A1" location="Índice!A1" display="Índic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sheetViews>
  <sheetFormatPr defaultRowHeight="15" x14ac:dyDescent="0.25"/>
  <cols>
    <col min="1" max="1" width="9.140625" style="186"/>
    <col min="2" max="2" width="20.7109375" style="186" customWidth="1"/>
    <col min="3" max="7" width="9.140625" style="186" customWidth="1"/>
    <col min="8" max="8" width="20.7109375" style="186" customWidth="1"/>
    <col min="9" max="13" width="9.140625" style="186"/>
    <col min="14" max="14" width="12.85546875" style="186" bestFit="1" customWidth="1"/>
    <col min="15" max="16384" width="9.140625" style="186"/>
  </cols>
  <sheetData>
    <row r="1" spans="1:13" ht="15.75" x14ac:dyDescent="0.25">
      <c r="A1" s="106" t="s">
        <v>2</v>
      </c>
    </row>
    <row r="2" spans="1:13" ht="15" customHeight="1" x14ac:dyDescent="0.25">
      <c r="B2" s="446" t="s">
        <v>819</v>
      </c>
      <c r="C2" s="446"/>
      <c r="D2" s="446"/>
      <c r="E2" s="446"/>
      <c r="F2" s="446"/>
      <c r="G2" s="446"/>
      <c r="H2" s="446"/>
    </row>
    <row r="3" spans="1:13" ht="15" customHeight="1" x14ac:dyDescent="0.25">
      <c r="B3" s="446" t="s">
        <v>820</v>
      </c>
      <c r="C3" s="446"/>
      <c r="D3" s="446"/>
      <c r="E3" s="446"/>
      <c r="F3" s="446"/>
      <c r="G3" s="446"/>
      <c r="H3" s="446"/>
    </row>
    <row r="4" spans="1:13" x14ac:dyDescent="0.25">
      <c r="B4" s="39" t="s">
        <v>6</v>
      </c>
      <c r="I4" s="187"/>
      <c r="M4" s="187"/>
    </row>
    <row r="5" spans="1:13" x14ac:dyDescent="0.25">
      <c r="B5" s="267"/>
      <c r="C5" s="267">
        <v>2015</v>
      </c>
      <c r="D5" s="267">
        <v>2016</v>
      </c>
      <c r="E5" s="267">
        <v>2017</v>
      </c>
      <c r="F5" s="267">
        <v>2018</v>
      </c>
      <c r="G5" s="267">
        <v>2019</v>
      </c>
      <c r="H5" s="267"/>
      <c r="I5" s="187"/>
      <c r="M5" s="187"/>
    </row>
    <row r="6" spans="1:13" x14ac:dyDescent="0.25">
      <c r="B6" s="512" t="s">
        <v>821</v>
      </c>
      <c r="C6" s="512"/>
      <c r="D6" s="512"/>
      <c r="E6" s="512"/>
      <c r="F6" s="512"/>
      <c r="G6" s="512"/>
      <c r="H6" s="512"/>
      <c r="I6" s="187"/>
      <c r="M6" s="187"/>
    </row>
    <row r="7" spans="1:13" x14ac:dyDescent="0.25">
      <c r="B7" s="303" t="s">
        <v>822</v>
      </c>
      <c r="C7" s="304">
        <v>0.3</v>
      </c>
      <c r="D7" s="304">
        <v>1.1000000000000001</v>
      </c>
      <c r="E7" s="304">
        <v>1.5</v>
      </c>
      <c r="F7" s="304">
        <f>+(G7+E7)/2</f>
        <v>1.65</v>
      </c>
      <c r="G7" s="304">
        <v>1.8</v>
      </c>
      <c r="H7" s="303" t="s">
        <v>823</v>
      </c>
      <c r="I7" s="187"/>
      <c r="J7" s="305"/>
      <c r="M7" s="187"/>
    </row>
    <row r="8" spans="1:13" x14ac:dyDescent="0.25">
      <c r="B8" s="18" t="s">
        <v>824</v>
      </c>
      <c r="C8" s="304">
        <v>0.3</v>
      </c>
      <c r="D8" s="304">
        <v>0.3</v>
      </c>
      <c r="E8" s="304">
        <v>0.3</v>
      </c>
      <c r="F8" s="304"/>
      <c r="G8" s="304">
        <v>0.2</v>
      </c>
      <c r="H8" s="303" t="s">
        <v>825</v>
      </c>
      <c r="I8" s="187"/>
      <c r="J8" s="305"/>
      <c r="M8" s="187"/>
    </row>
    <row r="9" spans="1:13" x14ac:dyDescent="0.25">
      <c r="B9" s="512" t="s">
        <v>826</v>
      </c>
      <c r="C9" s="512"/>
      <c r="D9" s="512"/>
      <c r="E9" s="512"/>
      <c r="F9" s="512"/>
      <c r="G9" s="512"/>
      <c r="H9" s="512"/>
      <c r="I9" s="187"/>
      <c r="M9" s="187"/>
    </row>
    <row r="10" spans="1:13" x14ac:dyDescent="0.25">
      <c r="B10" s="303" t="s">
        <v>822</v>
      </c>
      <c r="C10" s="304">
        <v>1.1000000000000001</v>
      </c>
      <c r="D10" s="304">
        <v>1.5</v>
      </c>
      <c r="E10" s="304">
        <v>1.7</v>
      </c>
      <c r="F10" s="304">
        <f>+(G10+E10)/2</f>
        <v>1.7</v>
      </c>
      <c r="G10" s="304">
        <v>1.7</v>
      </c>
      <c r="H10" s="303" t="s">
        <v>823</v>
      </c>
      <c r="I10" s="187"/>
      <c r="M10" s="187"/>
    </row>
    <row r="11" spans="1:13" x14ac:dyDescent="0.25">
      <c r="B11" s="18" t="s">
        <v>824</v>
      </c>
      <c r="C11" s="304">
        <v>0.2</v>
      </c>
      <c r="D11" s="304">
        <v>0.2</v>
      </c>
      <c r="E11" s="304">
        <v>0.2</v>
      </c>
      <c r="F11" s="304"/>
      <c r="G11" s="304">
        <v>0.3</v>
      </c>
      <c r="H11" s="303" t="s">
        <v>825</v>
      </c>
      <c r="I11" s="187"/>
      <c r="M11" s="187"/>
    </row>
    <row r="12" spans="1:13" x14ac:dyDescent="0.25">
      <c r="B12" s="512" t="s">
        <v>827</v>
      </c>
      <c r="C12" s="512"/>
      <c r="D12" s="512"/>
      <c r="E12" s="512"/>
      <c r="F12" s="512"/>
      <c r="G12" s="512"/>
      <c r="H12" s="512"/>
      <c r="I12" s="187"/>
      <c r="M12" s="187"/>
    </row>
    <row r="13" spans="1:13" x14ac:dyDescent="0.25">
      <c r="B13" s="303" t="s">
        <v>822</v>
      </c>
      <c r="C13" s="304">
        <v>11.3</v>
      </c>
      <c r="D13" s="304">
        <v>10.9</v>
      </c>
      <c r="E13" s="304">
        <v>10.3</v>
      </c>
      <c r="F13" s="304">
        <f>+(G13+E13)/2</f>
        <v>9.8500000000000014</v>
      </c>
      <c r="G13" s="304">
        <v>9.4</v>
      </c>
      <c r="H13" s="303" t="s">
        <v>823</v>
      </c>
      <c r="I13" s="187"/>
      <c r="M13" s="187"/>
    </row>
    <row r="14" spans="1:13" x14ac:dyDescent="0.25">
      <c r="B14" s="18" t="s">
        <v>824</v>
      </c>
      <c r="C14" s="304">
        <v>0.2</v>
      </c>
      <c r="D14" s="304">
        <v>0.4</v>
      </c>
      <c r="E14" s="304">
        <v>0.6</v>
      </c>
      <c r="F14" s="304"/>
      <c r="G14" s="304">
        <v>0.9</v>
      </c>
      <c r="H14" s="303" t="s">
        <v>825</v>
      </c>
      <c r="I14" s="187"/>
      <c r="M14" s="187"/>
    </row>
    <row r="15" spans="1:13" x14ac:dyDescent="0.25">
      <c r="B15" s="452" t="s">
        <v>940</v>
      </c>
      <c r="C15" s="452"/>
      <c r="D15" s="452"/>
      <c r="E15" s="452"/>
      <c r="F15" s="452"/>
      <c r="G15" s="452"/>
      <c r="H15" s="452"/>
    </row>
    <row r="16" spans="1:13" x14ac:dyDescent="0.25">
      <c r="B16" s="445" t="s">
        <v>941</v>
      </c>
      <c r="C16" s="445"/>
      <c r="D16" s="445"/>
      <c r="E16" s="445"/>
      <c r="F16" s="445"/>
      <c r="G16" s="445"/>
      <c r="H16" s="445"/>
    </row>
    <row r="17" spans="3:8" x14ac:dyDescent="0.25">
      <c r="C17" s="218"/>
      <c r="D17" s="218"/>
      <c r="E17" s="218"/>
      <c r="F17" s="218"/>
      <c r="G17" s="218"/>
      <c r="H17" s="218"/>
    </row>
    <row r="18" spans="3:8" x14ac:dyDescent="0.25">
      <c r="C18" s="218"/>
      <c r="D18" s="218"/>
      <c r="E18" s="218"/>
      <c r="F18" s="218"/>
      <c r="G18" s="218"/>
      <c r="H18" s="218"/>
    </row>
    <row r="19" spans="3:8" x14ac:dyDescent="0.25">
      <c r="C19" s="218"/>
      <c r="D19" s="218"/>
      <c r="E19" s="218"/>
      <c r="F19" s="218"/>
      <c r="G19" s="218"/>
      <c r="H19" s="218"/>
    </row>
    <row r="20" spans="3:8" x14ac:dyDescent="0.25">
      <c r="C20" s="218"/>
      <c r="D20" s="218"/>
      <c r="E20" s="218"/>
      <c r="F20" s="218"/>
      <c r="G20" s="218"/>
      <c r="H20" s="218"/>
    </row>
    <row r="21" spans="3:8" x14ac:dyDescent="0.25">
      <c r="C21" s="218"/>
      <c r="D21" s="218"/>
      <c r="E21" s="218"/>
      <c r="F21" s="218"/>
      <c r="G21" s="218"/>
      <c r="H21" s="218"/>
    </row>
    <row r="24" spans="3:8" ht="29.25" customHeight="1" x14ac:dyDescent="0.25"/>
    <row r="25" spans="3:8" ht="28.5" customHeight="1" x14ac:dyDescent="0.25"/>
  </sheetData>
  <mergeCells count="7">
    <mergeCell ref="B15:H15"/>
    <mergeCell ref="B16:H16"/>
    <mergeCell ref="B2:H2"/>
    <mergeCell ref="B3:H3"/>
    <mergeCell ref="B6:H6"/>
    <mergeCell ref="B9:H9"/>
    <mergeCell ref="B12:H12"/>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heetViews>
  <sheetFormatPr defaultRowHeight="15" x14ac:dyDescent="0.25"/>
  <cols>
    <col min="1" max="1" width="9.140625" style="186"/>
    <col min="2" max="2" width="19.5703125" style="186" customWidth="1"/>
    <col min="3" max="6" width="9.140625" style="186" customWidth="1"/>
    <col min="7" max="7" width="19.5703125" style="186" customWidth="1"/>
    <col min="8" max="12" width="9.140625" style="186"/>
    <col min="13" max="13" width="12.85546875" style="186" bestFit="1" customWidth="1"/>
    <col min="14" max="16384" width="9.140625" style="186"/>
  </cols>
  <sheetData>
    <row r="1" spans="1:12" ht="15.75" x14ac:dyDescent="0.25">
      <c r="A1" s="106" t="s">
        <v>2</v>
      </c>
    </row>
    <row r="2" spans="1:12" ht="15" customHeight="1" x14ac:dyDescent="0.25">
      <c r="B2" s="446" t="s">
        <v>922</v>
      </c>
      <c r="C2" s="446"/>
      <c r="D2" s="446"/>
      <c r="E2" s="446"/>
      <c r="F2" s="446"/>
      <c r="G2" s="446"/>
    </row>
    <row r="3" spans="1:12" ht="15" customHeight="1" x14ac:dyDescent="0.25">
      <c r="B3" s="446" t="s">
        <v>357</v>
      </c>
      <c r="C3" s="446"/>
      <c r="D3" s="446"/>
      <c r="E3" s="446"/>
      <c r="F3" s="446"/>
      <c r="G3" s="446"/>
    </row>
    <row r="4" spans="1:12" x14ac:dyDescent="0.25">
      <c r="B4" s="39" t="s">
        <v>6</v>
      </c>
      <c r="H4" s="187"/>
      <c r="L4" s="187"/>
    </row>
    <row r="5" spans="1:12" x14ac:dyDescent="0.25">
      <c r="B5" s="213"/>
      <c r="C5" s="213">
        <v>2014</v>
      </c>
      <c r="D5" s="213">
        <v>2015</v>
      </c>
      <c r="E5" s="213">
        <v>2016</v>
      </c>
      <c r="F5" s="213">
        <v>2017</v>
      </c>
      <c r="G5" s="306"/>
      <c r="H5" s="187"/>
      <c r="L5" s="187"/>
    </row>
    <row r="6" spans="1:12" x14ac:dyDescent="0.25">
      <c r="B6" s="513" t="s">
        <v>828</v>
      </c>
      <c r="C6" s="513"/>
      <c r="D6" s="513"/>
      <c r="E6" s="513"/>
      <c r="F6" s="513"/>
      <c r="G6" s="513"/>
      <c r="H6" s="187"/>
      <c r="L6" s="187"/>
    </row>
    <row r="7" spans="1:12" x14ac:dyDescent="0.25">
      <c r="B7" s="5" t="s">
        <v>829</v>
      </c>
      <c r="C7" s="216"/>
      <c r="D7" s="216">
        <v>1.9</v>
      </c>
      <c r="E7" s="168">
        <v>3</v>
      </c>
      <c r="F7" s="216">
        <v>3.3</v>
      </c>
      <c r="G7" s="5" t="s">
        <v>830</v>
      </c>
      <c r="H7" s="187"/>
      <c r="L7" s="187"/>
    </row>
    <row r="8" spans="1:12" x14ac:dyDescent="0.25">
      <c r="B8" s="307" t="s">
        <v>831</v>
      </c>
      <c r="C8" s="216">
        <v>0.9</v>
      </c>
      <c r="D8" s="216">
        <v>1.5</v>
      </c>
      <c r="E8" s="216">
        <v>1.9</v>
      </c>
      <c r="F8" s="216">
        <v>2.1</v>
      </c>
      <c r="G8" s="307" t="s">
        <v>832</v>
      </c>
      <c r="H8" s="187"/>
      <c r="L8" s="187"/>
    </row>
    <row r="9" spans="1:12" x14ac:dyDescent="0.25">
      <c r="B9" s="308" t="s">
        <v>833</v>
      </c>
      <c r="C9" s="197"/>
      <c r="D9" s="197">
        <v>1.1000000000000001</v>
      </c>
      <c r="E9" s="197">
        <v>0.8</v>
      </c>
      <c r="F9" s="197">
        <v>0.9</v>
      </c>
      <c r="G9" s="308" t="s">
        <v>834</v>
      </c>
      <c r="H9" s="187"/>
      <c r="L9" s="187"/>
    </row>
    <row r="10" spans="1:12" x14ac:dyDescent="0.25">
      <c r="B10" s="309" t="s">
        <v>835</v>
      </c>
      <c r="C10" s="216">
        <v>0.8</v>
      </c>
      <c r="D10" s="168">
        <v>1</v>
      </c>
      <c r="E10" s="216">
        <v>1.5</v>
      </c>
      <c r="F10" s="216"/>
      <c r="G10" s="309" t="s">
        <v>836</v>
      </c>
      <c r="H10" s="187"/>
      <c r="L10" s="187"/>
    </row>
    <row r="11" spans="1:12" x14ac:dyDescent="0.25">
      <c r="B11" s="513" t="s">
        <v>837</v>
      </c>
      <c r="C11" s="513"/>
      <c r="D11" s="513"/>
      <c r="E11" s="513"/>
      <c r="F11" s="513"/>
      <c r="G11" s="513"/>
      <c r="H11" s="187"/>
      <c r="L11" s="187"/>
    </row>
    <row r="12" spans="1:12" x14ac:dyDescent="0.25">
      <c r="B12" s="310" t="s">
        <v>831</v>
      </c>
      <c r="C12" s="197">
        <v>0.5</v>
      </c>
      <c r="D12" s="197">
        <v>0.9</v>
      </c>
      <c r="E12" s="197">
        <v>0.9</v>
      </c>
      <c r="F12" s="197">
        <v>0.9</v>
      </c>
      <c r="G12" s="310" t="s">
        <v>832</v>
      </c>
      <c r="H12" s="187"/>
      <c r="L12" s="187"/>
    </row>
    <row r="13" spans="1:12" x14ac:dyDescent="0.25">
      <c r="B13" s="311" t="s">
        <v>835</v>
      </c>
      <c r="C13" s="194">
        <v>0.4</v>
      </c>
      <c r="D13" s="194">
        <v>0.6</v>
      </c>
      <c r="E13" s="194">
        <v>0.5</v>
      </c>
      <c r="F13" s="194"/>
      <c r="G13" s="311" t="s">
        <v>838</v>
      </c>
      <c r="H13" s="187"/>
      <c r="L13" s="187"/>
    </row>
    <row r="14" spans="1:12" x14ac:dyDescent="0.25">
      <c r="B14" s="513" t="s">
        <v>839</v>
      </c>
      <c r="C14" s="513"/>
      <c r="D14" s="513"/>
      <c r="E14" s="513"/>
      <c r="F14" s="513"/>
      <c r="G14" s="513"/>
      <c r="H14" s="187"/>
      <c r="L14" s="187"/>
    </row>
    <row r="15" spans="1:12" x14ac:dyDescent="0.25">
      <c r="B15" s="310" t="s">
        <v>831</v>
      </c>
      <c r="C15" s="197">
        <v>0.4</v>
      </c>
      <c r="D15" s="197">
        <v>0</v>
      </c>
      <c r="E15" s="197">
        <v>1.5</v>
      </c>
      <c r="F15" s="197">
        <v>1.8</v>
      </c>
      <c r="G15" s="310" t="s">
        <v>832</v>
      </c>
      <c r="H15" s="187"/>
      <c r="L15" s="187"/>
    </row>
    <row r="16" spans="1:12" x14ac:dyDescent="0.25">
      <c r="B16" s="311" t="s">
        <v>835</v>
      </c>
      <c r="C16" s="194">
        <v>0.5</v>
      </c>
      <c r="D16" s="194">
        <v>0.7</v>
      </c>
      <c r="E16" s="194">
        <v>1.3</v>
      </c>
      <c r="F16" s="194"/>
      <c r="G16" s="311" t="s">
        <v>838</v>
      </c>
      <c r="H16" s="187"/>
      <c r="L16" s="187"/>
    </row>
    <row r="17" spans="2:7" ht="15" customHeight="1" x14ac:dyDescent="0.25">
      <c r="B17" s="234" t="s">
        <v>942</v>
      </c>
      <c r="C17" s="234"/>
      <c r="D17" s="234"/>
      <c r="E17" s="234"/>
      <c r="F17" s="234"/>
      <c r="G17" s="234"/>
    </row>
    <row r="18" spans="2:7" x14ac:dyDescent="0.25">
      <c r="B18" s="233" t="s">
        <v>943</v>
      </c>
      <c r="C18" s="233"/>
      <c r="D18" s="233"/>
      <c r="E18" s="233"/>
      <c r="F18" s="233"/>
      <c r="G18" s="233"/>
    </row>
    <row r="19" spans="2:7" x14ac:dyDescent="0.25">
      <c r="B19" s="218"/>
      <c r="C19" s="218"/>
      <c r="D19" s="218"/>
      <c r="E19" s="218"/>
      <c r="F19" s="218"/>
      <c r="G19" s="218"/>
    </row>
    <row r="20" spans="2:7" x14ac:dyDescent="0.25">
      <c r="B20" s="218"/>
      <c r="C20" s="218"/>
      <c r="D20" s="218"/>
      <c r="E20" s="218"/>
      <c r="F20" s="218"/>
      <c r="G20" s="218"/>
    </row>
    <row r="21" spans="2:7" x14ac:dyDescent="0.25">
      <c r="B21" s="218"/>
      <c r="C21" s="218"/>
      <c r="D21" s="218"/>
      <c r="E21" s="218"/>
      <c r="F21" s="218"/>
      <c r="G21" s="218"/>
    </row>
    <row r="22" spans="2:7" x14ac:dyDescent="0.25">
      <c r="B22" s="218"/>
      <c r="C22" s="218"/>
      <c r="D22" s="218"/>
      <c r="E22" s="218"/>
      <c r="F22" s="218"/>
      <c r="G22" s="218"/>
    </row>
    <row r="23" spans="2:7" x14ac:dyDescent="0.25">
      <c r="B23" s="218"/>
      <c r="C23" s="218"/>
      <c r="D23" s="218"/>
      <c r="E23" s="218"/>
      <c r="F23" s="218"/>
      <c r="G23" s="218"/>
    </row>
    <row r="26" spans="2:7" ht="29.25" customHeight="1" x14ac:dyDescent="0.25"/>
    <row r="27" spans="2:7" ht="28.5" customHeight="1" x14ac:dyDescent="0.25"/>
  </sheetData>
  <mergeCells count="5">
    <mergeCell ref="B2:G2"/>
    <mergeCell ref="B3:G3"/>
    <mergeCell ref="B6:G6"/>
    <mergeCell ref="B11:G11"/>
    <mergeCell ref="B14:G14"/>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zoomScaleNormal="100" workbookViewId="0"/>
  </sheetViews>
  <sheetFormatPr defaultRowHeight="15" x14ac:dyDescent="0.25"/>
  <cols>
    <col min="1" max="1" width="9.140625" style="186"/>
    <col min="2" max="2" width="34.140625" style="186" bestFit="1" customWidth="1"/>
    <col min="3" max="8" width="9.140625" style="186" customWidth="1"/>
    <col min="9" max="9" width="39.42578125" style="186" bestFit="1" customWidth="1"/>
    <col min="10" max="17" width="9.140625" style="186"/>
    <col min="18" max="18" width="12.85546875" style="186" bestFit="1" customWidth="1"/>
    <col min="19" max="16384" width="9.140625" style="186"/>
  </cols>
  <sheetData>
    <row r="1" spans="1:18" ht="15.75" x14ac:dyDescent="0.25">
      <c r="A1" s="106" t="s">
        <v>2</v>
      </c>
    </row>
    <row r="2" spans="1:18" ht="15" customHeight="1" x14ac:dyDescent="0.25">
      <c r="B2" s="446" t="s">
        <v>850</v>
      </c>
      <c r="C2" s="446"/>
      <c r="D2" s="446"/>
      <c r="E2" s="446"/>
      <c r="F2" s="446"/>
      <c r="G2" s="446"/>
      <c r="H2" s="446"/>
      <c r="I2" s="446"/>
    </row>
    <row r="3" spans="1:18" ht="15" customHeight="1" x14ac:dyDescent="0.25">
      <c r="B3" s="446" t="s">
        <v>96</v>
      </c>
      <c r="C3" s="446"/>
      <c r="D3" s="446"/>
      <c r="E3" s="446"/>
      <c r="F3" s="446"/>
      <c r="G3" s="446"/>
      <c r="H3" s="446"/>
      <c r="I3" s="446"/>
    </row>
    <row r="4" spans="1:18" x14ac:dyDescent="0.25">
      <c r="B4" s="39" t="s">
        <v>6</v>
      </c>
      <c r="M4" s="187"/>
      <c r="Q4" s="187"/>
    </row>
    <row r="5" spans="1:18" s="188" customFormat="1" x14ac:dyDescent="0.25">
      <c r="B5" s="317"/>
      <c r="C5" s="213">
        <v>2014</v>
      </c>
      <c r="D5" s="213">
        <v>2015</v>
      </c>
      <c r="E5" s="213">
        <v>2016</v>
      </c>
      <c r="F5" s="213">
        <v>2017</v>
      </c>
      <c r="G5" s="213">
        <v>2018</v>
      </c>
      <c r="H5" s="213">
        <v>2019</v>
      </c>
      <c r="I5" s="317"/>
      <c r="M5" s="191"/>
      <c r="Q5" s="191"/>
    </row>
    <row r="6" spans="1:18" s="188" customFormat="1" x14ac:dyDescent="0.25">
      <c r="B6" s="314" t="s">
        <v>844</v>
      </c>
      <c r="C6" s="316" t="s">
        <v>849</v>
      </c>
      <c r="D6" s="316" t="s">
        <v>849</v>
      </c>
      <c r="E6" s="316" t="s">
        <v>92</v>
      </c>
      <c r="F6" s="316" t="s">
        <v>92</v>
      </c>
      <c r="G6" s="316" t="s">
        <v>92</v>
      </c>
      <c r="H6" s="316" t="s">
        <v>92</v>
      </c>
      <c r="I6" s="313" t="s">
        <v>842</v>
      </c>
      <c r="M6" s="191"/>
      <c r="Q6" s="191"/>
    </row>
    <row r="7" spans="1:18" s="188" customFormat="1" x14ac:dyDescent="0.25">
      <c r="B7" s="315" t="s">
        <v>848</v>
      </c>
      <c r="C7" s="201">
        <v>3.1</v>
      </c>
      <c r="D7" s="215">
        <v>4.5999999999999996</v>
      </c>
      <c r="E7" s="215">
        <v>4.4000000000000004</v>
      </c>
      <c r="F7" s="215">
        <v>3.3</v>
      </c>
      <c r="G7" s="215">
        <v>2.8</v>
      </c>
      <c r="H7" s="215">
        <v>2.8</v>
      </c>
      <c r="I7" s="315" t="s">
        <v>847</v>
      </c>
      <c r="K7" s="191"/>
      <c r="L7" s="191"/>
      <c r="M7" s="191"/>
      <c r="N7" s="191"/>
      <c r="O7" s="191"/>
      <c r="P7" s="191"/>
      <c r="Q7" s="191"/>
      <c r="R7" s="191"/>
    </row>
    <row r="8" spans="1:18" s="188" customFormat="1" x14ac:dyDescent="0.25">
      <c r="B8" s="314" t="s">
        <v>844</v>
      </c>
      <c r="C8" s="157" t="s">
        <v>843</v>
      </c>
      <c r="D8" s="157" t="s">
        <v>843</v>
      </c>
      <c r="E8" s="157" t="s">
        <v>843</v>
      </c>
      <c r="F8" s="157" t="s">
        <v>843</v>
      </c>
      <c r="G8" s="157" t="s">
        <v>92</v>
      </c>
      <c r="H8" s="157" t="s">
        <v>92</v>
      </c>
      <c r="I8" s="313" t="s">
        <v>842</v>
      </c>
      <c r="M8" s="191"/>
      <c r="Q8" s="191"/>
    </row>
    <row r="9" spans="1:18" s="188" customFormat="1" x14ac:dyDescent="0.25">
      <c r="B9" s="315" t="s">
        <v>846</v>
      </c>
      <c r="C9" s="201">
        <v>74.599999999999994</v>
      </c>
      <c r="D9" s="215">
        <v>51.3</v>
      </c>
      <c r="E9" s="215">
        <v>59.1</v>
      </c>
      <c r="F9" s="215">
        <v>62.6</v>
      </c>
      <c r="G9" s="215">
        <v>71.099999999999994</v>
      </c>
      <c r="H9" s="215">
        <v>80.8</v>
      </c>
      <c r="I9" s="315" t="s">
        <v>845</v>
      </c>
      <c r="K9" s="191"/>
      <c r="L9" s="191"/>
      <c r="M9" s="191"/>
      <c r="N9" s="191"/>
      <c r="O9" s="191"/>
      <c r="P9" s="191"/>
      <c r="Q9" s="191"/>
    </row>
    <row r="10" spans="1:18" s="188" customFormat="1" x14ac:dyDescent="0.25">
      <c r="B10" s="314" t="s">
        <v>844</v>
      </c>
      <c r="C10" s="157" t="s">
        <v>843</v>
      </c>
      <c r="D10" s="157" t="s">
        <v>843</v>
      </c>
      <c r="E10" s="157" t="s">
        <v>843</v>
      </c>
      <c r="F10" s="157" t="s">
        <v>92</v>
      </c>
      <c r="G10" s="157" t="s">
        <v>92</v>
      </c>
      <c r="H10" s="157" t="s">
        <v>92</v>
      </c>
      <c r="I10" s="313" t="s">
        <v>842</v>
      </c>
      <c r="M10" s="191"/>
      <c r="Q10" s="191"/>
    </row>
    <row r="11" spans="1:18" s="188" customFormat="1" x14ac:dyDescent="0.25">
      <c r="B11" s="312" t="s">
        <v>841</v>
      </c>
      <c r="C11" s="202">
        <v>0.2</v>
      </c>
      <c r="D11" s="217">
        <v>0.1</v>
      </c>
      <c r="E11" s="217">
        <v>0.1</v>
      </c>
      <c r="F11" s="217">
        <v>0.1</v>
      </c>
      <c r="G11" s="217">
        <v>0.1</v>
      </c>
      <c r="H11" s="217">
        <v>0.2</v>
      </c>
      <c r="I11" s="312" t="s">
        <v>840</v>
      </c>
      <c r="K11" s="191"/>
      <c r="L11" s="191"/>
      <c r="M11" s="191"/>
      <c r="N11" s="191"/>
      <c r="O11" s="191"/>
      <c r="P11" s="191"/>
      <c r="Q11" s="191"/>
    </row>
    <row r="12" spans="1:18" x14ac:dyDescent="0.25">
      <c r="B12" s="452" t="s">
        <v>944</v>
      </c>
      <c r="C12" s="452"/>
      <c r="D12" s="452"/>
      <c r="E12" s="452"/>
      <c r="F12" s="452"/>
      <c r="G12" s="452"/>
      <c r="H12" s="452"/>
      <c r="I12" s="452"/>
      <c r="J12" s="211"/>
    </row>
    <row r="13" spans="1:18" x14ac:dyDescent="0.25">
      <c r="B13" s="445" t="s">
        <v>945</v>
      </c>
      <c r="C13" s="445"/>
      <c r="D13" s="445"/>
      <c r="E13" s="445"/>
      <c r="F13" s="445"/>
      <c r="G13" s="445"/>
      <c r="H13" s="445"/>
      <c r="I13" s="445"/>
    </row>
    <row r="21" ht="29.25" customHeight="1" x14ac:dyDescent="0.25"/>
    <row r="22" ht="28.5" customHeight="1" x14ac:dyDescent="0.25"/>
  </sheetData>
  <mergeCells count="4">
    <mergeCell ref="B2:I2"/>
    <mergeCell ref="B3:I3"/>
    <mergeCell ref="B12:I12"/>
    <mergeCell ref="B13:I1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zoomScaleNormal="100" workbookViewId="0"/>
  </sheetViews>
  <sheetFormatPr defaultRowHeight="15" x14ac:dyDescent="0.25"/>
  <cols>
    <col min="1" max="1" width="9.140625" style="186"/>
    <col min="2" max="2" width="36.5703125" style="186" bestFit="1" customWidth="1"/>
    <col min="3" max="8" width="9.140625" style="186" customWidth="1"/>
    <col min="9" max="9" width="34" style="186" bestFit="1" customWidth="1"/>
    <col min="10" max="16" width="9.140625" style="186"/>
    <col min="17" max="17" width="12.85546875" style="186" bestFit="1" customWidth="1"/>
    <col min="18" max="16384" width="9.140625" style="186"/>
  </cols>
  <sheetData>
    <row r="1" spans="1:17" ht="15.75" x14ac:dyDescent="0.25">
      <c r="A1" s="106" t="s">
        <v>2</v>
      </c>
    </row>
    <row r="2" spans="1:17" ht="15" customHeight="1" x14ac:dyDescent="0.25">
      <c r="B2" s="446" t="s">
        <v>866</v>
      </c>
      <c r="C2" s="446"/>
      <c r="D2" s="446"/>
      <c r="E2" s="446"/>
      <c r="F2" s="446"/>
      <c r="G2" s="446"/>
      <c r="H2" s="446"/>
      <c r="I2" s="446"/>
    </row>
    <row r="3" spans="1:17" ht="15" customHeight="1" x14ac:dyDescent="0.25">
      <c r="B3" s="446" t="s">
        <v>865</v>
      </c>
      <c r="C3" s="446"/>
      <c r="D3" s="446"/>
      <c r="E3" s="446"/>
      <c r="F3" s="446"/>
      <c r="G3" s="446"/>
      <c r="H3" s="446"/>
      <c r="I3" s="446"/>
    </row>
    <row r="4" spans="1:17" x14ac:dyDescent="0.25">
      <c r="B4" s="39" t="s">
        <v>6</v>
      </c>
      <c r="L4" s="187"/>
      <c r="P4" s="187"/>
    </row>
    <row r="5" spans="1:17" s="188" customFormat="1" x14ac:dyDescent="0.25">
      <c r="B5" s="317"/>
      <c r="C5" s="213">
        <v>2014</v>
      </c>
      <c r="D5" s="213">
        <v>2015</v>
      </c>
      <c r="E5" s="213">
        <v>2016</v>
      </c>
      <c r="F5" s="213">
        <v>2017</v>
      </c>
      <c r="G5" s="213">
        <v>2018</v>
      </c>
      <c r="H5" s="213">
        <v>2019</v>
      </c>
      <c r="I5" s="317"/>
      <c r="L5" s="191"/>
      <c r="P5" s="191"/>
    </row>
    <row r="6" spans="1:17" s="188" customFormat="1" x14ac:dyDescent="0.25">
      <c r="B6" s="143" t="s">
        <v>864</v>
      </c>
      <c r="C6" s="208">
        <v>0.9</v>
      </c>
      <c r="D6" s="168">
        <v>1.6</v>
      </c>
      <c r="E6" s="168">
        <v>2.2999999999999998</v>
      </c>
      <c r="F6" s="168">
        <v>2.4</v>
      </c>
      <c r="G6" s="168">
        <v>2.2000000000000002</v>
      </c>
      <c r="H6" s="168">
        <v>2.2000000000000002</v>
      </c>
      <c r="I6" s="320" t="s">
        <v>863</v>
      </c>
      <c r="K6" s="191"/>
      <c r="L6" s="191"/>
      <c r="M6" s="191"/>
      <c r="N6" s="191"/>
      <c r="O6" s="191"/>
      <c r="P6" s="191"/>
      <c r="Q6" s="191"/>
    </row>
    <row r="7" spans="1:17" s="188" customFormat="1" x14ac:dyDescent="0.25">
      <c r="B7" s="143" t="s">
        <v>862</v>
      </c>
      <c r="C7" s="208">
        <v>1.9</v>
      </c>
      <c r="D7" s="168">
        <v>2.2999999999999998</v>
      </c>
      <c r="E7" s="168">
        <v>3.9</v>
      </c>
      <c r="F7" s="168">
        <v>3.5</v>
      </c>
      <c r="G7" s="168">
        <v>3.1</v>
      </c>
      <c r="H7" s="168">
        <v>3.2</v>
      </c>
      <c r="I7" s="320" t="s">
        <v>861</v>
      </c>
      <c r="K7" s="191"/>
      <c r="L7" s="191"/>
      <c r="M7" s="191"/>
      <c r="N7" s="191"/>
      <c r="O7" s="191"/>
      <c r="P7" s="191"/>
    </row>
    <row r="8" spans="1:17" s="188" customFormat="1" x14ac:dyDescent="0.25">
      <c r="B8" s="5"/>
      <c r="C8" s="68"/>
      <c r="D8" s="5"/>
      <c r="E8" s="5"/>
      <c r="F8" s="5"/>
      <c r="G8" s="5"/>
      <c r="H8" s="5"/>
      <c r="I8" s="68"/>
      <c r="L8" s="191"/>
      <c r="P8" s="191"/>
    </row>
    <row r="9" spans="1:17" s="188" customFormat="1" x14ac:dyDescent="0.25">
      <c r="B9" s="324" t="s">
        <v>860</v>
      </c>
      <c r="C9" s="68"/>
      <c r="D9" s="5"/>
      <c r="E9" s="5"/>
      <c r="F9" s="5"/>
      <c r="G9" s="5"/>
      <c r="H9" s="5"/>
      <c r="I9" s="322" t="s">
        <v>859</v>
      </c>
      <c r="L9" s="191"/>
      <c r="P9" s="191"/>
    </row>
    <row r="10" spans="1:17" s="188" customFormat="1" x14ac:dyDescent="0.25">
      <c r="B10" s="326" t="s">
        <v>428</v>
      </c>
      <c r="C10" s="208">
        <v>2</v>
      </c>
      <c r="D10" s="168">
        <v>1.7</v>
      </c>
      <c r="E10" s="168">
        <v>2.7</v>
      </c>
      <c r="F10" s="168">
        <v>2.5</v>
      </c>
      <c r="G10" s="168">
        <v>2</v>
      </c>
      <c r="H10" s="168">
        <v>1.9</v>
      </c>
      <c r="I10" s="325" t="s">
        <v>430</v>
      </c>
      <c r="K10" s="191"/>
      <c r="L10" s="191"/>
      <c r="M10" s="191"/>
      <c r="N10" s="191"/>
      <c r="O10" s="191"/>
      <c r="P10" s="191"/>
    </row>
    <row r="11" spans="1:17" s="188" customFormat="1" x14ac:dyDescent="0.25">
      <c r="B11" s="326" t="s">
        <v>431</v>
      </c>
      <c r="C11" s="208">
        <v>-1.1000000000000001</v>
      </c>
      <c r="D11" s="168">
        <v>-0.1</v>
      </c>
      <c r="E11" s="168">
        <v>-0.4</v>
      </c>
      <c r="F11" s="168">
        <v>-0.1</v>
      </c>
      <c r="G11" s="168">
        <v>0.2</v>
      </c>
      <c r="H11" s="168">
        <v>0.3</v>
      </c>
      <c r="I11" s="325" t="s">
        <v>432</v>
      </c>
      <c r="K11" s="191"/>
      <c r="L11" s="191"/>
      <c r="M11" s="191"/>
      <c r="N11" s="191"/>
      <c r="O11" s="191"/>
      <c r="P11" s="191"/>
    </row>
    <row r="12" spans="1:17" s="188" customFormat="1" x14ac:dyDescent="0.25">
      <c r="B12" s="5"/>
      <c r="C12" s="194"/>
      <c r="D12" s="216"/>
      <c r="E12" s="216"/>
      <c r="F12" s="216"/>
      <c r="G12" s="216"/>
      <c r="H12" s="216"/>
      <c r="I12" s="68"/>
      <c r="L12" s="191"/>
      <c r="P12" s="191"/>
    </row>
    <row r="13" spans="1:17" s="188" customFormat="1" x14ac:dyDescent="0.25">
      <c r="B13" s="324" t="s">
        <v>858</v>
      </c>
      <c r="C13" s="194"/>
      <c r="D13" s="216"/>
      <c r="E13" s="216"/>
      <c r="F13" s="216"/>
      <c r="G13" s="216"/>
      <c r="H13" s="216"/>
      <c r="I13" s="322" t="s">
        <v>857</v>
      </c>
      <c r="L13" s="191"/>
      <c r="P13" s="191"/>
    </row>
    <row r="14" spans="1:17" s="188" customFormat="1" x14ac:dyDescent="0.25">
      <c r="B14" s="326" t="s">
        <v>413</v>
      </c>
      <c r="C14" s="323">
        <v>0.9</v>
      </c>
      <c r="D14" s="214">
        <v>0.6</v>
      </c>
      <c r="E14" s="214">
        <v>1.6</v>
      </c>
      <c r="F14" s="214">
        <v>1.1000000000000001</v>
      </c>
      <c r="G14" s="214">
        <v>1</v>
      </c>
      <c r="H14" s="214">
        <v>0.9</v>
      </c>
      <c r="I14" s="325" t="s">
        <v>414</v>
      </c>
      <c r="K14" s="191"/>
      <c r="L14" s="191"/>
      <c r="M14" s="191"/>
      <c r="N14" s="191"/>
      <c r="O14" s="191"/>
      <c r="P14" s="191"/>
    </row>
    <row r="15" spans="1:17" s="188" customFormat="1" x14ac:dyDescent="0.25">
      <c r="B15" s="326" t="s">
        <v>448</v>
      </c>
      <c r="C15" s="323">
        <v>0.6</v>
      </c>
      <c r="D15" s="214">
        <v>0.6</v>
      </c>
      <c r="E15" s="214">
        <v>1.5</v>
      </c>
      <c r="F15" s="214">
        <v>1.3</v>
      </c>
      <c r="G15" s="214">
        <v>1.1000000000000001</v>
      </c>
      <c r="H15" s="214">
        <v>1</v>
      </c>
      <c r="I15" s="325" t="s">
        <v>449</v>
      </c>
      <c r="K15" s="191"/>
      <c r="L15" s="191"/>
      <c r="M15" s="191"/>
      <c r="N15" s="191"/>
      <c r="O15" s="191"/>
      <c r="P15" s="191"/>
    </row>
    <row r="16" spans="1:17" s="188" customFormat="1" x14ac:dyDescent="0.25">
      <c r="B16" s="5"/>
      <c r="C16" s="68"/>
      <c r="D16" s="5"/>
      <c r="E16" s="5"/>
      <c r="F16" s="5"/>
      <c r="G16" s="5"/>
      <c r="H16" s="5"/>
      <c r="I16" s="68"/>
      <c r="L16" s="191"/>
      <c r="P16" s="191"/>
    </row>
    <row r="17" spans="2:16" s="188" customFormat="1" x14ac:dyDescent="0.25">
      <c r="B17" s="324" t="s">
        <v>856</v>
      </c>
      <c r="C17" s="323">
        <v>1.4</v>
      </c>
      <c r="D17" s="214">
        <v>0.2</v>
      </c>
      <c r="E17" s="214">
        <v>0.3</v>
      </c>
      <c r="F17" s="214">
        <v>0.7</v>
      </c>
      <c r="G17" s="214">
        <v>0.6</v>
      </c>
      <c r="H17" s="214">
        <v>0.8</v>
      </c>
      <c r="I17" s="322" t="s">
        <v>855</v>
      </c>
      <c r="K17" s="191"/>
      <c r="L17" s="191"/>
      <c r="M17" s="191"/>
      <c r="N17" s="191"/>
      <c r="O17" s="191"/>
      <c r="P17" s="191"/>
    </row>
    <row r="18" spans="2:16" s="188" customFormat="1" x14ac:dyDescent="0.25">
      <c r="B18" s="5"/>
      <c r="C18" s="68"/>
      <c r="D18" s="5"/>
      <c r="E18" s="5"/>
      <c r="F18" s="5"/>
      <c r="G18" s="5"/>
      <c r="H18" s="5"/>
      <c r="I18" s="68"/>
      <c r="L18" s="191"/>
      <c r="P18" s="191"/>
    </row>
    <row r="19" spans="2:16" s="188" customFormat="1" x14ac:dyDescent="0.25">
      <c r="B19" s="143" t="s">
        <v>854</v>
      </c>
      <c r="C19" s="321">
        <v>-0.4</v>
      </c>
      <c r="D19" s="304">
        <v>0.1</v>
      </c>
      <c r="E19" s="304">
        <v>0.6</v>
      </c>
      <c r="F19" s="304">
        <v>1.1000000000000001</v>
      </c>
      <c r="G19" s="304">
        <v>1.4</v>
      </c>
      <c r="H19" s="304">
        <v>1.6</v>
      </c>
      <c r="I19" s="320" t="s">
        <v>853</v>
      </c>
      <c r="K19" s="191"/>
      <c r="L19" s="191"/>
      <c r="M19" s="191"/>
      <c r="N19" s="191"/>
      <c r="O19" s="191"/>
      <c r="P19" s="191"/>
    </row>
    <row r="20" spans="2:16" s="188" customFormat="1" x14ac:dyDescent="0.25">
      <c r="B20" s="318" t="s">
        <v>852</v>
      </c>
      <c r="C20" s="319">
        <v>-4.9000000000000004</v>
      </c>
      <c r="D20" s="319">
        <v>-3.5</v>
      </c>
      <c r="E20" s="319">
        <v>-1.8</v>
      </c>
      <c r="F20" s="319">
        <v>-0.6</v>
      </c>
      <c r="G20" s="319">
        <v>0.1</v>
      </c>
      <c r="H20" s="319">
        <v>0.7</v>
      </c>
      <c r="I20" s="318" t="s">
        <v>851</v>
      </c>
      <c r="K20" s="191"/>
      <c r="L20" s="191"/>
      <c r="M20" s="191"/>
      <c r="N20" s="191"/>
      <c r="O20" s="191"/>
      <c r="P20" s="191"/>
    </row>
    <row r="21" spans="2:16" x14ac:dyDescent="0.25">
      <c r="B21" s="225"/>
      <c r="C21" s="225"/>
      <c r="D21" s="225"/>
      <c r="E21" s="225"/>
      <c r="F21" s="225"/>
      <c r="G21" s="225"/>
      <c r="H21" s="225"/>
      <c r="I21" s="225"/>
    </row>
    <row r="22" spans="2:16" x14ac:dyDescent="0.25">
      <c r="B22" s="226"/>
      <c r="C22" s="226"/>
      <c r="D22" s="226"/>
      <c r="E22" s="226"/>
      <c r="F22" s="226"/>
      <c r="G22" s="226"/>
      <c r="H22" s="226"/>
      <c r="I22" s="226"/>
    </row>
    <row r="30" spans="2:16" ht="29.25" customHeight="1" x14ac:dyDescent="0.25"/>
    <row r="31" spans="2:16" ht="28.5" customHeight="1" x14ac:dyDescent="0.25"/>
  </sheetData>
  <mergeCells count="2">
    <mergeCell ref="B3:I3"/>
    <mergeCell ref="B2:I2"/>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
  <sheetViews>
    <sheetView showGridLines="0" workbookViewId="0"/>
  </sheetViews>
  <sheetFormatPr defaultRowHeight="15" x14ac:dyDescent="0.25"/>
  <cols>
    <col min="1" max="1" width="10.7109375" customWidth="1"/>
    <col min="2" max="6" width="1.7109375" customWidth="1"/>
    <col min="7" max="7" width="18" customWidth="1"/>
    <col min="8" max="13" width="9" customWidth="1"/>
    <col min="14" max="18" width="1.7109375" customWidth="1"/>
    <col min="19" max="19" width="19.5703125" customWidth="1"/>
  </cols>
  <sheetData>
    <row r="1" spans="1:19" ht="23.25" customHeight="1" x14ac:dyDescent="0.25">
      <c r="A1" s="106" t="s">
        <v>2</v>
      </c>
      <c r="B1" s="5"/>
      <c r="C1" s="59"/>
      <c r="D1" s="5"/>
      <c r="E1" s="5"/>
      <c r="F1" s="5"/>
      <c r="G1" s="5"/>
      <c r="N1" s="5"/>
      <c r="O1" s="59"/>
      <c r="P1" s="5"/>
      <c r="Q1" s="5"/>
      <c r="R1" s="5"/>
      <c r="S1" s="5"/>
    </row>
    <row r="2" spans="1:19" ht="17.25" customHeight="1" x14ac:dyDescent="0.25">
      <c r="B2" s="453" t="s">
        <v>959</v>
      </c>
      <c r="C2" s="453"/>
      <c r="D2" s="453"/>
      <c r="E2" s="453"/>
      <c r="F2" s="453"/>
      <c r="G2" s="453"/>
      <c r="H2" s="453"/>
      <c r="I2" s="453"/>
      <c r="J2" s="453"/>
      <c r="K2" s="453"/>
      <c r="L2" s="453"/>
      <c r="M2" s="453"/>
      <c r="N2" s="453"/>
      <c r="O2" s="453"/>
      <c r="P2" s="453"/>
      <c r="Q2" s="453"/>
      <c r="R2" s="453"/>
      <c r="S2" s="453"/>
    </row>
    <row r="3" spans="1:19" ht="17.25" customHeight="1" x14ac:dyDescent="0.25">
      <c r="A3" s="5"/>
      <c r="B3" s="453" t="s">
        <v>955</v>
      </c>
      <c r="C3" s="453"/>
      <c r="D3" s="453"/>
      <c r="E3" s="453"/>
      <c r="F3" s="453"/>
      <c r="G3" s="453"/>
      <c r="H3" s="453"/>
      <c r="I3" s="453"/>
      <c r="J3" s="453"/>
      <c r="K3" s="453"/>
      <c r="L3" s="453"/>
      <c r="M3" s="453"/>
      <c r="N3" s="453"/>
      <c r="O3" s="453"/>
      <c r="P3" s="453"/>
      <c r="Q3" s="453"/>
      <c r="R3" s="453"/>
      <c r="S3" s="453"/>
    </row>
    <row r="4" spans="1:19" ht="17.25" customHeight="1" x14ac:dyDescent="0.25">
      <c r="A4" s="5"/>
      <c r="B4" s="39" t="s">
        <v>6</v>
      </c>
      <c r="C4" s="5"/>
      <c r="D4" s="5"/>
      <c r="E4" s="5"/>
      <c r="F4" s="5"/>
      <c r="G4" s="5"/>
      <c r="N4" s="5"/>
      <c r="O4" s="59"/>
      <c r="P4" s="5"/>
      <c r="Q4" s="5"/>
      <c r="R4" s="5"/>
      <c r="S4" s="5"/>
    </row>
    <row r="5" spans="1:19" x14ac:dyDescent="0.25">
      <c r="B5" s="495"/>
      <c r="C5" s="515"/>
      <c r="D5" s="515"/>
      <c r="E5" s="515"/>
      <c r="F5" s="515"/>
      <c r="G5" s="493"/>
      <c r="H5" s="427" t="s">
        <v>99</v>
      </c>
      <c r="I5" s="527" t="s">
        <v>100</v>
      </c>
      <c r="J5" s="528"/>
      <c r="K5" s="528"/>
      <c r="L5" s="528"/>
      <c r="M5" s="529"/>
      <c r="N5" s="519"/>
      <c r="O5" s="520"/>
      <c r="P5" s="520"/>
      <c r="Q5" s="520"/>
      <c r="R5" s="520"/>
      <c r="S5" s="521"/>
    </row>
    <row r="6" spans="1:19" x14ac:dyDescent="0.25">
      <c r="B6" s="495"/>
      <c r="C6" s="515"/>
      <c r="D6" s="515"/>
      <c r="E6" s="515"/>
      <c r="F6" s="515"/>
      <c r="G6" s="493"/>
      <c r="H6" s="373">
        <v>2013</v>
      </c>
      <c r="I6" s="428">
        <v>2014</v>
      </c>
      <c r="J6" s="428">
        <v>2015</v>
      </c>
      <c r="K6" s="428">
        <v>2016</v>
      </c>
      <c r="L6" s="428">
        <v>2017</v>
      </c>
      <c r="M6" s="428">
        <v>2018</v>
      </c>
      <c r="N6" s="519"/>
      <c r="O6" s="520"/>
      <c r="P6" s="520"/>
      <c r="Q6" s="520"/>
      <c r="R6" s="520"/>
      <c r="S6" s="521"/>
    </row>
    <row r="7" spans="1:19" x14ac:dyDescent="0.25">
      <c r="B7" s="495"/>
      <c r="C7" s="515"/>
      <c r="D7" s="515"/>
      <c r="E7" s="515"/>
      <c r="F7" s="515"/>
      <c r="G7" s="493"/>
      <c r="H7" s="427" t="s">
        <v>99</v>
      </c>
      <c r="I7" s="527" t="s">
        <v>101</v>
      </c>
      <c r="J7" s="528"/>
      <c r="K7" s="528"/>
      <c r="L7" s="528"/>
      <c r="M7" s="529"/>
      <c r="N7" s="519"/>
      <c r="O7" s="520"/>
      <c r="P7" s="520"/>
      <c r="Q7" s="520"/>
      <c r="R7" s="520"/>
      <c r="S7" s="521"/>
    </row>
    <row r="8" spans="1:19" x14ac:dyDescent="0.25">
      <c r="B8" s="516"/>
      <c r="C8" s="517"/>
      <c r="D8" s="517"/>
      <c r="E8" s="517"/>
      <c r="F8" s="517"/>
      <c r="G8" s="518"/>
      <c r="H8" s="373">
        <v>2013</v>
      </c>
      <c r="I8" s="428">
        <v>2014</v>
      </c>
      <c r="J8" s="428">
        <v>2015</v>
      </c>
      <c r="K8" s="428">
        <v>2016</v>
      </c>
      <c r="L8" s="428">
        <v>2017</v>
      </c>
      <c r="M8" s="428">
        <v>2018</v>
      </c>
      <c r="N8" s="522"/>
      <c r="O8" s="523"/>
      <c r="P8" s="523"/>
      <c r="Q8" s="523"/>
      <c r="R8" s="523"/>
      <c r="S8" s="524"/>
    </row>
    <row r="9" spans="1:19" x14ac:dyDescent="0.25">
      <c r="B9" s="525" t="s">
        <v>956</v>
      </c>
      <c r="C9" s="526"/>
      <c r="D9" s="526"/>
      <c r="E9" s="526"/>
      <c r="F9" s="526"/>
      <c r="G9" s="526"/>
      <c r="H9" s="526"/>
      <c r="I9" s="526"/>
      <c r="J9" s="526"/>
      <c r="K9" s="526"/>
      <c r="L9" s="526"/>
      <c r="M9" s="530"/>
      <c r="N9" s="429" t="s">
        <v>102</v>
      </c>
      <c r="O9" s="430"/>
      <c r="P9" s="430"/>
      <c r="Q9" s="430"/>
      <c r="R9" s="430"/>
      <c r="S9" s="430"/>
    </row>
    <row r="10" spans="1:19" x14ac:dyDescent="0.25">
      <c r="B10" s="62" t="s">
        <v>103</v>
      </c>
      <c r="C10" s="62"/>
      <c r="D10" s="62"/>
      <c r="E10" s="62"/>
      <c r="F10" s="62"/>
      <c r="G10" s="62"/>
      <c r="H10" s="132">
        <v>43.7</v>
      </c>
      <c r="I10" s="132">
        <v>43.2</v>
      </c>
      <c r="J10" s="132">
        <v>43.3</v>
      </c>
      <c r="K10" s="132">
        <v>43.3</v>
      </c>
      <c r="L10" s="132">
        <v>43.1</v>
      </c>
      <c r="M10" s="132">
        <v>43</v>
      </c>
      <c r="N10" s="62" t="s">
        <v>104</v>
      </c>
      <c r="O10" s="62"/>
      <c r="P10" s="62"/>
      <c r="Q10" s="62"/>
      <c r="R10" s="62"/>
      <c r="S10" s="62"/>
    </row>
    <row r="11" spans="1:19" x14ac:dyDescent="0.25">
      <c r="B11" s="72" t="s">
        <v>105</v>
      </c>
      <c r="C11" s="72"/>
      <c r="D11" s="72"/>
      <c r="E11" s="72"/>
      <c r="F11" s="72"/>
      <c r="G11" s="72"/>
      <c r="H11" s="132">
        <v>48.6</v>
      </c>
      <c r="I11" s="132">
        <v>47.1</v>
      </c>
      <c r="J11" s="132">
        <v>45.8</v>
      </c>
      <c r="K11" s="132">
        <v>44.8</v>
      </c>
      <c r="L11" s="132">
        <v>43.8</v>
      </c>
      <c r="M11" s="132">
        <v>43.1</v>
      </c>
      <c r="N11" s="72" t="s">
        <v>106</v>
      </c>
      <c r="O11" s="72"/>
      <c r="P11" s="72"/>
      <c r="Q11" s="72"/>
      <c r="R11" s="72"/>
      <c r="S11" s="72"/>
    </row>
    <row r="12" spans="1:19" x14ac:dyDescent="0.25">
      <c r="B12" s="71"/>
      <c r="C12" s="62" t="s">
        <v>107</v>
      </c>
      <c r="D12" s="62"/>
      <c r="E12" s="62"/>
      <c r="F12" s="62"/>
      <c r="G12" s="62"/>
      <c r="H12" s="132">
        <v>4.3</v>
      </c>
      <c r="I12" s="132">
        <v>4.3</v>
      </c>
      <c r="J12" s="132">
        <v>4.3</v>
      </c>
      <c r="K12" s="132">
        <v>4.2</v>
      </c>
      <c r="L12" s="132">
        <v>4.0999999999999996</v>
      </c>
      <c r="M12" s="132">
        <v>4.2</v>
      </c>
      <c r="N12" s="71"/>
      <c r="O12" s="62" t="s">
        <v>108</v>
      </c>
      <c r="P12" s="62"/>
      <c r="Q12" s="62"/>
      <c r="R12" s="62"/>
      <c r="S12" s="62"/>
    </row>
    <row r="13" spans="1:19" s="7" customFormat="1" x14ac:dyDescent="0.25">
      <c r="B13" s="431" t="s">
        <v>109</v>
      </c>
      <c r="C13" s="431"/>
      <c r="D13" s="431"/>
      <c r="E13" s="431"/>
      <c r="F13" s="431"/>
      <c r="G13" s="431"/>
      <c r="H13" s="432">
        <v>-4.9000000000000004</v>
      </c>
      <c r="I13" s="432">
        <v>-4</v>
      </c>
      <c r="J13" s="432">
        <v>-2.5</v>
      </c>
      <c r="K13" s="432">
        <v>-1.5</v>
      </c>
      <c r="L13" s="432">
        <v>-0.7</v>
      </c>
      <c r="M13" s="432">
        <v>0</v>
      </c>
      <c r="N13" s="431" t="s">
        <v>110</v>
      </c>
      <c r="O13" s="431"/>
      <c r="P13" s="431"/>
      <c r="Q13" s="431"/>
      <c r="R13" s="431"/>
      <c r="S13" s="431"/>
    </row>
    <row r="14" spans="1:19" x14ac:dyDescent="0.25">
      <c r="B14" s="62" t="s">
        <v>111</v>
      </c>
      <c r="C14" s="62"/>
      <c r="D14" s="62"/>
      <c r="E14" s="62"/>
      <c r="F14" s="62"/>
      <c r="G14" s="62"/>
      <c r="H14" s="132">
        <v>-0.6</v>
      </c>
      <c r="I14" s="132">
        <v>0.4</v>
      </c>
      <c r="J14" s="132">
        <v>1.8</v>
      </c>
      <c r="K14" s="132">
        <v>2.7</v>
      </c>
      <c r="L14" s="132">
        <v>3.4</v>
      </c>
      <c r="M14" s="132">
        <v>4.2</v>
      </c>
      <c r="N14" s="62" t="s">
        <v>112</v>
      </c>
      <c r="O14" s="62"/>
      <c r="P14" s="62"/>
      <c r="Q14" s="62"/>
      <c r="R14" s="62"/>
      <c r="S14" s="62"/>
    </row>
    <row r="15" spans="1:19" x14ac:dyDescent="0.25">
      <c r="B15" s="62" t="s">
        <v>113</v>
      </c>
      <c r="C15" s="62"/>
      <c r="D15" s="62"/>
      <c r="E15" s="62"/>
      <c r="F15" s="62"/>
      <c r="G15" s="62"/>
      <c r="H15" s="132">
        <v>129</v>
      </c>
      <c r="I15" s="132">
        <v>130.19999999999999</v>
      </c>
      <c r="J15" s="132">
        <v>128.69999999999999</v>
      </c>
      <c r="K15" s="132">
        <v>125.6</v>
      </c>
      <c r="L15" s="132">
        <v>120.7</v>
      </c>
      <c r="M15" s="132">
        <v>116.7</v>
      </c>
      <c r="N15" s="62" t="s">
        <v>114</v>
      </c>
      <c r="O15" s="62"/>
      <c r="P15" s="62"/>
      <c r="Q15" s="62"/>
      <c r="R15" s="62"/>
      <c r="S15" s="62"/>
    </row>
    <row r="16" spans="1:19" x14ac:dyDescent="0.25">
      <c r="B16" s="62" t="s">
        <v>115</v>
      </c>
      <c r="C16" s="62"/>
      <c r="D16" s="62"/>
      <c r="E16" s="62"/>
      <c r="F16" s="62"/>
      <c r="G16" s="62"/>
      <c r="H16" s="433">
        <v>165666</v>
      </c>
      <c r="I16" s="433">
        <v>168906</v>
      </c>
      <c r="J16" s="433">
        <v>172935</v>
      </c>
      <c r="K16" s="433">
        <v>178851</v>
      </c>
      <c r="L16" s="433">
        <v>185404</v>
      </c>
      <c r="M16" s="433">
        <v>192261</v>
      </c>
      <c r="N16" s="62" t="s">
        <v>116</v>
      </c>
      <c r="O16" s="62"/>
      <c r="P16" s="62"/>
      <c r="Q16" s="62"/>
      <c r="R16" s="62"/>
      <c r="S16" s="62"/>
    </row>
    <row r="17" spans="2:19" x14ac:dyDescent="0.25">
      <c r="B17" s="525" t="s">
        <v>957</v>
      </c>
      <c r="C17" s="526"/>
      <c r="D17" s="526"/>
      <c r="E17" s="526"/>
      <c r="F17" s="526"/>
      <c r="G17" s="526"/>
      <c r="H17" s="526"/>
      <c r="I17" s="526"/>
      <c r="J17" s="526"/>
      <c r="K17" s="526"/>
      <c r="L17" s="526"/>
      <c r="M17" s="526"/>
      <c r="N17" s="434" t="s">
        <v>117</v>
      </c>
      <c r="O17" s="430"/>
      <c r="P17" s="430"/>
      <c r="Q17" s="430"/>
      <c r="R17" s="430"/>
      <c r="S17" s="430"/>
    </row>
    <row r="18" spans="2:19" x14ac:dyDescent="0.25">
      <c r="B18" s="62" t="s">
        <v>103</v>
      </c>
      <c r="C18" s="63"/>
      <c r="D18" s="63"/>
      <c r="E18" s="63"/>
      <c r="F18" s="63"/>
      <c r="G18" s="63"/>
      <c r="H18" s="132">
        <v>45.2</v>
      </c>
      <c r="I18" s="132">
        <v>44.5</v>
      </c>
      <c r="J18" s="132">
        <v>44.3</v>
      </c>
      <c r="K18" s="132">
        <v>45.2</v>
      </c>
      <c r="L18" s="132">
        <v>45</v>
      </c>
      <c r="M18" s="132">
        <v>44.9</v>
      </c>
      <c r="N18" s="62" t="s">
        <v>104</v>
      </c>
      <c r="O18" s="62"/>
      <c r="P18" s="63"/>
      <c r="Q18" s="63"/>
      <c r="R18" s="63"/>
      <c r="S18" s="63"/>
    </row>
    <row r="19" spans="2:19" x14ac:dyDescent="0.25">
      <c r="B19" s="72" t="s">
        <v>118</v>
      </c>
      <c r="C19" s="73"/>
      <c r="D19" s="73"/>
      <c r="E19" s="73"/>
      <c r="F19" s="73"/>
      <c r="G19" s="73"/>
      <c r="H19" s="132">
        <v>50.1</v>
      </c>
      <c r="I19" s="132">
        <v>49.2</v>
      </c>
      <c r="J19" s="132">
        <v>46.8</v>
      </c>
      <c r="K19" s="132">
        <v>46.6</v>
      </c>
      <c r="L19" s="132">
        <v>45.5</v>
      </c>
      <c r="M19" s="132">
        <v>44.5</v>
      </c>
      <c r="N19" s="72" t="s">
        <v>106</v>
      </c>
      <c r="O19" s="72"/>
      <c r="P19" s="73"/>
      <c r="Q19" s="73"/>
      <c r="R19" s="73"/>
      <c r="S19" s="73"/>
    </row>
    <row r="20" spans="2:19" x14ac:dyDescent="0.25">
      <c r="B20" s="71"/>
      <c r="C20" s="62" t="s">
        <v>119</v>
      </c>
      <c r="D20" s="63"/>
      <c r="E20" s="63"/>
      <c r="F20" s="63"/>
      <c r="G20" s="63"/>
      <c r="H20" s="132">
        <v>5</v>
      </c>
      <c r="I20" s="132">
        <v>5</v>
      </c>
      <c r="J20" s="132">
        <v>5</v>
      </c>
      <c r="K20" s="132">
        <v>4.9000000000000004</v>
      </c>
      <c r="L20" s="132">
        <v>4.8</v>
      </c>
      <c r="M20" s="132">
        <v>4.5999999999999996</v>
      </c>
      <c r="N20" s="71"/>
      <c r="O20" s="62" t="s">
        <v>120</v>
      </c>
      <c r="P20" s="63"/>
      <c r="Q20" s="63"/>
      <c r="R20" s="63"/>
      <c r="S20" s="63"/>
    </row>
    <row r="21" spans="2:19" x14ac:dyDescent="0.25">
      <c r="B21" s="431" t="s">
        <v>121</v>
      </c>
      <c r="C21" s="431"/>
      <c r="D21" s="431"/>
      <c r="E21" s="431"/>
      <c r="F21" s="431"/>
      <c r="G21" s="431"/>
      <c r="H21" s="432">
        <v>-4.9000000000000004</v>
      </c>
      <c r="I21" s="432">
        <v>-4.7</v>
      </c>
      <c r="J21" s="432">
        <v>-2.5</v>
      </c>
      <c r="K21" s="432">
        <v>-1.4</v>
      </c>
      <c r="L21" s="432">
        <v>-0.5</v>
      </c>
      <c r="M21" s="432">
        <v>0.4</v>
      </c>
      <c r="N21" s="431" t="s">
        <v>122</v>
      </c>
      <c r="O21" s="431"/>
      <c r="P21" s="431"/>
      <c r="Q21" s="431"/>
      <c r="R21" s="431"/>
      <c r="S21" s="431"/>
    </row>
    <row r="22" spans="2:19" x14ac:dyDescent="0.25">
      <c r="B22" s="62" t="s">
        <v>111</v>
      </c>
      <c r="C22" s="63"/>
      <c r="D22" s="63"/>
      <c r="E22" s="63"/>
      <c r="F22" s="63"/>
      <c r="G22" s="63"/>
      <c r="H22" s="132">
        <v>0.1</v>
      </c>
      <c r="I22" s="37">
        <v>0.4</v>
      </c>
      <c r="J22" s="37">
        <v>2.5</v>
      </c>
      <c r="K22" s="37">
        <v>3.5</v>
      </c>
      <c r="L22" s="37">
        <v>4.2</v>
      </c>
      <c r="M22" s="37">
        <v>5</v>
      </c>
      <c r="N22" s="62" t="s">
        <v>112</v>
      </c>
      <c r="O22" s="62"/>
      <c r="P22" s="63"/>
      <c r="Q22" s="63"/>
      <c r="R22" s="63"/>
      <c r="S22" s="63"/>
    </row>
    <row r="23" spans="2:19" x14ac:dyDescent="0.25">
      <c r="B23" s="62" t="s">
        <v>113</v>
      </c>
      <c r="C23" s="63"/>
      <c r="D23" s="63"/>
      <c r="E23" s="63"/>
      <c r="F23" s="63"/>
      <c r="G23" s="63"/>
      <c r="H23" s="132">
        <v>128</v>
      </c>
      <c r="I23" s="132">
        <v>127.5</v>
      </c>
      <c r="J23" s="132">
        <v>125.7</v>
      </c>
      <c r="K23" s="132">
        <v>122.7</v>
      </c>
      <c r="L23" s="132">
        <v>117.9</v>
      </c>
      <c r="M23" s="132">
        <v>114</v>
      </c>
      <c r="N23" s="62" t="s">
        <v>114</v>
      </c>
      <c r="O23" s="62"/>
      <c r="P23" s="63"/>
      <c r="Q23" s="63"/>
      <c r="R23" s="63"/>
      <c r="S23" s="63"/>
    </row>
    <row r="24" spans="2:19" x14ac:dyDescent="0.25">
      <c r="B24" s="62" t="s">
        <v>115</v>
      </c>
      <c r="C24" s="63"/>
      <c r="D24" s="63"/>
      <c r="E24" s="63"/>
      <c r="F24" s="63"/>
      <c r="G24" s="63"/>
      <c r="H24" s="433">
        <v>171211</v>
      </c>
      <c r="I24" s="433">
        <v>175471</v>
      </c>
      <c r="J24" s="433">
        <v>180770</v>
      </c>
      <c r="K24" s="433">
        <v>183322</v>
      </c>
      <c r="L24" s="433">
        <v>190039</v>
      </c>
      <c r="M24" s="433">
        <v>197040</v>
      </c>
      <c r="N24" s="62" t="s">
        <v>116</v>
      </c>
      <c r="O24" s="62"/>
      <c r="P24" s="63"/>
      <c r="Q24" s="63"/>
      <c r="R24" s="63"/>
      <c r="S24" s="63"/>
    </row>
    <row r="25" spans="2:19" x14ac:dyDescent="0.25">
      <c r="B25" s="525" t="s">
        <v>958</v>
      </c>
      <c r="C25" s="526"/>
      <c r="D25" s="526"/>
      <c r="E25" s="526"/>
      <c r="F25" s="526"/>
      <c r="G25" s="526"/>
      <c r="H25" s="526"/>
      <c r="I25" s="526"/>
      <c r="J25" s="526"/>
      <c r="K25" s="526"/>
      <c r="L25" s="526"/>
      <c r="M25" s="526"/>
      <c r="N25" s="434" t="s">
        <v>123</v>
      </c>
      <c r="O25" s="430"/>
      <c r="P25" s="430"/>
      <c r="Q25" s="430"/>
      <c r="R25" s="430"/>
      <c r="S25" s="430"/>
    </row>
    <row r="26" spans="2:19" x14ac:dyDescent="0.25">
      <c r="B26" s="62" t="str">
        <f>+B18</f>
        <v>Receita Total</v>
      </c>
      <c r="C26" s="63"/>
      <c r="D26" s="63"/>
      <c r="E26" s="63"/>
      <c r="F26" s="63"/>
      <c r="G26" s="63"/>
      <c r="H26" s="132">
        <v>1.5</v>
      </c>
      <c r="I26" s="132">
        <v>1.4</v>
      </c>
      <c r="J26" s="132">
        <v>1.1000000000000001</v>
      </c>
      <c r="K26" s="132">
        <v>2</v>
      </c>
      <c r="L26" s="132">
        <v>1.9</v>
      </c>
      <c r="M26" s="132">
        <v>1.9</v>
      </c>
      <c r="N26" s="62" t="s">
        <v>104</v>
      </c>
      <c r="O26" s="62"/>
      <c r="P26" s="63"/>
      <c r="Q26" s="63"/>
      <c r="R26" s="63"/>
      <c r="S26" s="63"/>
    </row>
    <row r="27" spans="2:19" x14ac:dyDescent="0.25">
      <c r="B27" s="62" t="str">
        <f>+B19</f>
        <v>Despesa Total</v>
      </c>
      <c r="C27" s="63"/>
      <c r="D27" s="63"/>
      <c r="E27" s="63"/>
      <c r="F27" s="63"/>
      <c r="G27" s="63"/>
      <c r="H27" s="132">
        <v>1.5</v>
      </c>
      <c r="I27" s="132">
        <v>2.1</v>
      </c>
      <c r="J27" s="132">
        <v>1</v>
      </c>
      <c r="K27" s="132">
        <v>1.9</v>
      </c>
      <c r="L27" s="132">
        <v>1.8</v>
      </c>
      <c r="M27" s="132">
        <v>1.5</v>
      </c>
      <c r="N27" s="72" t="s">
        <v>106</v>
      </c>
      <c r="O27" s="72"/>
      <c r="P27" s="63"/>
      <c r="Q27" s="63"/>
      <c r="R27" s="63"/>
      <c r="S27" s="63"/>
    </row>
    <row r="28" spans="2:19" x14ac:dyDescent="0.25">
      <c r="B28" s="62"/>
      <c r="C28" s="62" t="s">
        <v>119</v>
      </c>
      <c r="D28" s="63"/>
      <c r="E28" s="63"/>
      <c r="F28" s="63"/>
      <c r="G28" s="63"/>
      <c r="H28" s="132">
        <v>0.7</v>
      </c>
      <c r="I28" s="132">
        <v>0.7</v>
      </c>
      <c r="J28" s="132">
        <v>0.7</v>
      </c>
      <c r="K28" s="132">
        <v>0.7</v>
      </c>
      <c r="L28" s="132">
        <v>0.6</v>
      </c>
      <c r="M28" s="132">
        <v>0.4</v>
      </c>
      <c r="N28" s="71"/>
      <c r="O28" s="62" t="s">
        <v>120</v>
      </c>
      <c r="P28" s="63"/>
      <c r="Q28" s="63"/>
      <c r="R28" s="63"/>
      <c r="S28" s="63"/>
    </row>
    <row r="29" spans="2:19" s="7" customFormat="1" x14ac:dyDescent="0.25">
      <c r="B29" s="431" t="str">
        <f>+B21</f>
        <v xml:space="preserve">Saldo global </v>
      </c>
      <c r="C29" s="431"/>
      <c r="D29" s="431"/>
      <c r="E29" s="431"/>
      <c r="F29" s="431"/>
      <c r="G29" s="431"/>
      <c r="H29" s="432">
        <v>0</v>
      </c>
      <c r="I29" s="432">
        <v>-0.7</v>
      </c>
      <c r="J29" s="432">
        <v>0</v>
      </c>
      <c r="K29" s="432">
        <v>0.1</v>
      </c>
      <c r="L29" s="432">
        <v>0.2</v>
      </c>
      <c r="M29" s="432">
        <v>0.4</v>
      </c>
      <c r="N29" s="431" t="s">
        <v>122</v>
      </c>
      <c r="O29" s="431"/>
      <c r="P29" s="431"/>
      <c r="Q29" s="431"/>
      <c r="R29" s="431"/>
      <c r="S29" s="431"/>
    </row>
    <row r="30" spans="2:19" x14ac:dyDescent="0.25">
      <c r="B30" s="5" t="str">
        <f>+B22</f>
        <v xml:space="preserve">Saldo Primário  </v>
      </c>
      <c r="C30" s="5"/>
      <c r="D30" s="62"/>
      <c r="E30" s="62"/>
      <c r="F30" s="62"/>
      <c r="G30" s="62"/>
      <c r="H30" s="132">
        <v>0.8</v>
      </c>
      <c r="I30" s="132">
        <v>0</v>
      </c>
      <c r="J30" s="132">
        <v>0.7</v>
      </c>
      <c r="K30" s="132">
        <v>0.8</v>
      </c>
      <c r="L30" s="132">
        <v>0.8</v>
      </c>
      <c r="M30" s="132">
        <v>0.8</v>
      </c>
      <c r="N30" s="62" t="s">
        <v>112</v>
      </c>
      <c r="O30" s="62"/>
      <c r="P30" s="62"/>
      <c r="Q30" s="62"/>
      <c r="R30" s="62"/>
      <c r="S30" s="62"/>
    </row>
    <row r="31" spans="2:19" x14ac:dyDescent="0.25">
      <c r="B31" s="5" t="str">
        <f>+B23</f>
        <v xml:space="preserve">Dívida Pública </v>
      </c>
      <c r="C31" s="5"/>
      <c r="D31" s="68"/>
      <c r="E31" s="62"/>
      <c r="F31" s="62"/>
      <c r="G31" s="62"/>
      <c r="H31" s="132">
        <v>-0.9</v>
      </c>
      <c r="I31" s="132">
        <v>-2.7</v>
      </c>
      <c r="J31" s="132">
        <v>-3</v>
      </c>
      <c r="K31" s="132">
        <v>-2.9</v>
      </c>
      <c r="L31" s="132">
        <v>-2.8</v>
      </c>
      <c r="M31" s="132">
        <v>-2.7</v>
      </c>
      <c r="N31" s="62" t="s">
        <v>114</v>
      </c>
      <c r="O31" s="62"/>
      <c r="P31" s="68"/>
      <c r="Q31" s="62"/>
      <c r="R31" s="62"/>
      <c r="S31" s="62"/>
    </row>
    <row r="32" spans="2:19" x14ac:dyDescent="0.25">
      <c r="B32" s="380" t="str">
        <f>+B24</f>
        <v>PIB nominal (M€)</v>
      </c>
      <c r="C32" s="435"/>
      <c r="D32" s="435"/>
      <c r="E32" s="435"/>
      <c r="F32" s="435"/>
      <c r="G32" s="435"/>
      <c r="H32" s="223">
        <v>5545</v>
      </c>
      <c r="I32" s="223">
        <v>6565</v>
      </c>
      <c r="J32" s="223">
        <v>7835</v>
      </c>
      <c r="K32" s="223">
        <v>4471</v>
      </c>
      <c r="L32" s="223">
        <v>4635</v>
      </c>
      <c r="M32" s="223">
        <v>4778</v>
      </c>
      <c r="N32" s="380" t="s">
        <v>116</v>
      </c>
      <c r="O32" s="380"/>
      <c r="P32" s="435"/>
      <c r="Q32" s="435"/>
      <c r="R32" s="435"/>
      <c r="S32" s="435"/>
    </row>
    <row r="33" spans="2:19" ht="39.75" customHeight="1" x14ac:dyDescent="0.25">
      <c r="B33" s="514" t="s">
        <v>980</v>
      </c>
      <c r="C33" s="514"/>
      <c r="D33" s="514"/>
      <c r="E33" s="514"/>
      <c r="F33" s="514"/>
      <c r="G33" s="514"/>
      <c r="H33" s="514"/>
      <c r="I33" s="514"/>
      <c r="J33" s="514"/>
      <c r="K33" s="514"/>
      <c r="L33" s="514"/>
      <c r="M33" s="514"/>
      <c r="N33" s="514"/>
      <c r="O33" s="514"/>
      <c r="P33" s="514"/>
      <c r="Q33" s="514"/>
      <c r="R33" s="514"/>
      <c r="S33" s="514"/>
    </row>
    <row r="34" spans="2:19" ht="39.75" customHeight="1" x14ac:dyDescent="0.25">
      <c r="B34" s="514" t="s">
        <v>1008</v>
      </c>
      <c r="C34" s="514"/>
      <c r="D34" s="514"/>
      <c r="E34" s="514"/>
      <c r="F34" s="514"/>
      <c r="G34" s="514"/>
      <c r="H34" s="514"/>
      <c r="I34" s="514"/>
      <c r="J34" s="514"/>
      <c r="K34" s="514"/>
      <c r="L34" s="514"/>
      <c r="M34" s="514"/>
      <c r="N34" s="514"/>
      <c r="O34" s="514"/>
      <c r="P34" s="514"/>
      <c r="Q34" s="514"/>
      <c r="R34" s="514"/>
      <c r="S34" s="514"/>
    </row>
    <row r="36" spans="2:19" x14ac:dyDescent="0.25">
      <c r="B36" s="458"/>
      <c r="C36" s="458"/>
      <c r="D36" s="458"/>
      <c r="E36" s="458"/>
      <c r="F36" s="458"/>
      <c r="G36" s="458"/>
      <c r="H36" s="458"/>
      <c r="I36" s="458"/>
      <c r="J36" s="458"/>
      <c r="K36" s="458"/>
      <c r="L36" s="458"/>
      <c r="M36" s="458"/>
      <c r="N36" s="458"/>
      <c r="O36" s="458"/>
      <c r="P36" s="458"/>
      <c r="Q36" s="458"/>
      <c r="R36" s="458"/>
    </row>
    <row r="37" spans="2:19" ht="53.25" customHeight="1" x14ac:dyDescent="0.25">
      <c r="B37" s="458"/>
      <c r="C37" s="458"/>
      <c r="D37" s="458"/>
      <c r="E37" s="458"/>
      <c r="F37" s="458"/>
      <c r="G37" s="458"/>
      <c r="H37" s="458"/>
      <c r="I37" s="458"/>
      <c r="J37" s="458"/>
      <c r="K37" s="458"/>
      <c r="L37" s="458"/>
      <c r="M37" s="458"/>
      <c r="N37" s="458"/>
      <c r="O37" s="458"/>
      <c r="P37" s="458"/>
      <c r="Q37" s="458"/>
      <c r="R37" s="458"/>
    </row>
  </sheetData>
  <mergeCells count="13">
    <mergeCell ref="B36:R36"/>
    <mergeCell ref="B37:R37"/>
    <mergeCell ref="B34:S34"/>
    <mergeCell ref="B3:S3"/>
    <mergeCell ref="B2:S2"/>
    <mergeCell ref="B33:S33"/>
    <mergeCell ref="B5:G8"/>
    <mergeCell ref="N5:S8"/>
    <mergeCell ref="B17:M17"/>
    <mergeCell ref="B25:M25"/>
    <mergeCell ref="I5:M5"/>
    <mergeCell ref="I7:M7"/>
    <mergeCell ref="B9:M9"/>
  </mergeCells>
  <hyperlinks>
    <hyperlink ref="A1" location="Índice!A1" display="Índice"/>
  </hyperlinks>
  <printOptions horizontalCentered="1" verticalCentered="1"/>
  <pageMargins left="0" right="0" top="0" bottom="0" header="0" footer="0"/>
  <pageSetup paperSize="9"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90" zoomScaleNormal="90" workbookViewId="0"/>
  </sheetViews>
  <sheetFormatPr defaultRowHeight="15" x14ac:dyDescent="0.25"/>
  <cols>
    <col min="1" max="1" width="14" customWidth="1"/>
    <col min="2" max="2" width="24" customWidth="1"/>
    <col min="10" max="10" width="22.85546875" customWidth="1"/>
  </cols>
  <sheetData>
    <row r="1" spans="1:10" ht="21.75" customHeight="1" x14ac:dyDescent="0.25">
      <c r="A1" s="106" t="s">
        <v>2</v>
      </c>
    </row>
    <row r="3" spans="1:10" ht="15" customHeight="1" x14ac:dyDescent="0.25">
      <c r="B3" s="453" t="s">
        <v>976</v>
      </c>
      <c r="C3" s="453"/>
      <c r="D3" s="453"/>
      <c r="E3" s="453"/>
      <c r="F3" s="453"/>
      <c r="G3" s="453"/>
      <c r="H3" s="453"/>
      <c r="I3" s="453"/>
      <c r="J3" s="453"/>
    </row>
    <row r="4" spans="1:10" ht="15" customHeight="1" x14ac:dyDescent="0.25">
      <c r="B4" s="453" t="s">
        <v>977</v>
      </c>
      <c r="C4" s="453"/>
      <c r="D4" s="453"/>
      <c r="E4" s="453"/>
      <c r="F4" s="453"/>
      <c r="G4" s="453"/>
      <c r="H4" s="453"/>
      <c r="I4" s="453"/>
      <c r="J4" s="453"/>
    </row>
    <row r="5" spans="1:10" x14ac:dyDescent="0.25">
      <c r="B5" s="369" t="s">
        <v>6</v>
      </c>
    </row>
    <row r="6" spans="1:10" x14ac:dyDescent="0.25">
      <c r="B6" s="164"/>
      <c r="C6" s="531">
        <v>2013</v>
      </c>
      <c r="D6" s="532" t="s">
        <v>373</v>
      </c>
      <c r="E6" s="533"/>
      <c r="F6" s="533"/>
      <c r="G6" s="533"/>
      <c r="H6" s="533"/>
      <c r="I6" s="533"/>
      <c r="J6" s="173"/>
    </row>
    <row r="7" spans="1:10" x14ac:dyDescent="0.25">
      <c r="B7" s="165"/>
      <c r="C7" s="531"/>
      <c r="D7" s="166">
        <v>2014</v>
      </c>
      <c r="E7" s="167">
        <v>2015</v>
      </c>
      <c r="F7" s="167">
        <v>2016</v>
      </c>
      <c r="G7" s="167">
        <v>2017</v>
      </c>
      <c r="H7" s="167">
        <v>2018</v>
      </c>
      <c r="I7" s="167">
        <v>2019</v>
      </c>
      <c r="J7" s="174"/>
    </row>
    <row r="8" spans="1:10" x14ac:dyDescent="0.25">
      <c r="B8" s="164"/>
      <c r="C8" s="531"/>
      <c r="D8" s="532" t="s">
        <v>374</v>
      </c>
      <c r="E8" s="533"/>
      <c r="F8" s="533"/>
      <c r="G8" s="533"/>
      <c r="H8" s="533"/>
      <c r="I8" s="533"/>
      <c r="J8" s="173"/>
    </row>
    <row r="9" spans="1:10" x14ac:dyDescent="0.25">
      <c r="B9" s="165"/>
      <c r="C9" s="531"/>
      <c r="D9" s="166">
        <v>2014</v>
      </c>
      <c r="E9" s="167">
        <v>2015</v>
      </c>
      <c r="F9" s="167">
        <v>2016</v>
      </c>
      <c r="G9" s="167">
        <v>2017</v>
      </c>
      <c r="H9" s="167">
        <v>2018</v>
      </c>
      <c r="I9" s="167">
        <v>2019</v>
      </c>
      <c r="J9" s="174"/>
    </row>
    <row r="10" spans="1:10" x14ac:dyDescent="0.25">
      <c r="B10" s="180" t="s">
        <v>375</v>
      </c>
      <c r="C10" s="132">
        <v>44.5</v>
      </c>
      <c r="D10" s="132">
        <v>44.8</v>
      </c>
      <c r="E10" s="132">
        <v>45.2</v>
      </c>
      <c r="F10" s="132">
        <v>44.3</v>
      </c>
      <c r="G10" s="132">
        <v>44.1</v>
      </c>
      <c r="H10" s="132">
        <v>43.8</v>
      </c>
      <c r="I10" s="132">
        <v>43.5</v>
      </c>
      <c r="J10" s="175" t="s">
        <v>376</v>
      </c>
    </row>
    <row r="11" spans="1:10" x14ac:dyDescent="0.25">
      <c r="B11" s="181" t="s">
        <v>118</v>
      </c>
      <c r="C11" s="132">
        <v>49.7</v>
      </c>
      <c r="D11" s="132">
        <v>48.6</v>
      </c>
      <c r="E11" s="132">
        <v>48</v>
      </c>
      <c r="F11" s="132">
        <v>47.7</v>
      </c>
      <c r="G11" s="132">
        <v>47.3</v>
      </c>
      <c r="H11" s="132">
        <v>47</v>
      </c>
      <c r="I11" s="132">
        <v>46.7</v>
      </c>
      <c r="J11" s="176" t="s">
        <v>377</v>
      </c>
    </row>
    <row r="12" spans="1:10" x14ac:dyDescent="0.25">
      <c r="B12" s="182" t="s">
        <v>378</v>
      </c>
      <c r="C12" s="132">
        <v>44.7</v>
      </c>
      <c r="D12" s="132">
        <v>43.6</v>
      </c>
      <c r="E12" s="132">
        <v>43.1</v>
      </c>
      <c r="F12" s="132">
        <v>43.1</v>
      </c>
      <c r="G12" s="132">
        <v>42.9</v>
      </c>
      <c r="H12" s="132">
        <v>42.8</v>
      </c>
      <c r="I12" s="132">
        <v>42.7</v>
      </c>
      <c r="J12" s="177" t="s">
        <v>379</v>
      </c>
    </row>
    <row r="13" spans="1:10" x14ac:dyDescent="0.25">
      <c r="B13" s="182" t="s">
        <v>380</v>
      </c>
      <c r="C13" s="132">
        <v>5</v>
      </c>
      <c r="D13" s="132">
        <v>5</v>
      </c>
      <c r="E13" s="132">
        <v>4.8</v>
      </c>
      <c r="F13" s="132">
        <v>4.5999999999999996</v>
      </c>
      <c r="G13" s="132">
        <v>4.4000000000000004</v>
      </c>
      <c r="H13" s="132">
        <v>4.2</v>
      </c>
      <c r="I13" s="132">
        <v>4</v>
      </c>
      <c r="J13" s="177" t="s">
        <v>381</v>
      </c>
    </row>
    <row r="14" spans="1:10" x14ac:dyDescent="0.25">
      <c r="B14" s="183" t="s">
        <v>382</v>
      </c>
      <c r="C14" s="172">
        <v>-5.2</v>
      </c>
      <c r="D14" s="172">
        <v>-3.8</v>
      </c>
      <c r="E14" s="172">
        <v>-2.8</v>
      </c>
      <c r="F14" s="172">
        <v>-3.3</v>
      </c>
      <c r="G14" s="172">
        <v>-3.2</v>
      </c>
      <c r="H14" s="172">
        <v>-3.2</v>
      </c>
      <c r="I14" s="172">
        <v>-3.2</v>
      </c>
      <c r="J14" s="178" t="s">
        <v>383</v>
      </c>
    </row>
    <row r="15" spans="1:10" ht="15" customHeight="1" x14ac:dyDescent="0.25">
      <c r="B15" s="184" t="s">
        <v>384</v>
      </c>
      <c r="C15" s="132">
        <v>-0.2</v>
      </c>
      <c r="D15" s="132">
        <v>1.2</v>
      </c>
      <c r="E15" s="132">
        <v>2.1</v>
      </c>
      <c r="F15" s="132">
        <v>1.2</v>
      </c>
      <c r="G15" s="132">
        <v>1.2</v>
      </c>
      <c r="H15" s="132">
        <v>0.9</v>
      </c>
      <c r="I15" s="132">
        <v>0.9</v>
      </c>
      <c r="J15" s="179" t="s">
        <v>385</v>
      </c>
    </row>
    <row r="16" spans="1:10" ht="15" customHeight="1" x14ac:dyDescent="0.25">
      <c r="B16" s="180" t="s">
        <v>386</v>
      </c>
      <c r="C16" s="171">
        <v>128</v>
      </c>
      <c r="D16" s="171">
        <v>128.69999999999999</v>
      </c>
      <c r="E16" s="171">
        <v>127.4</v>
      </c>
      <c r="F16" s="171">
        <v>124.5</v>
      </c>
      <c r="G16" s="171">
        <v>122.6</v>
      </c>
      <c r="H16" s="171">
        <v>121.9</v>
      </c>
      <c r="I16" s="171">
        <v>121.5</v>
      </c>
      <c r="J16" s="175" t="s">
        <v>114</v>
      </c>
    </row>
    <row r="17" spans="2:10" ht="5.25" customHeight="1" x14ac:dyDescent="0.25">
      <c r="B17" s="439"/>
      <c r="C17" s="440"/>
      <c r="D17" s="440"/>
      <c r="E17" s="440"/>
      <c r="F17" s="440"/>
      <c r="G17" s="440"/>
      <c r="H17" s="440"/>
      <c r="I17" s="440"/>
      <c r="J17" s="441"/>
    </row>
    <row r="18" spans="2:10" ht="26.25" customHeight="1" x14ac:dyDescent="0.25">
      <c r="B18" s="514" t="s">
        <v>387</v>
      </c>
      <c r="C18" s="514"/>
      <c r="D18" s="514"/>
      <c r="E18" s="514"/>
      <c r="F18" s="514"/>
      <c r="G18" s="514"/>
      <c r="H18" s="514"/>
      <c r="I18" s="514"/>
      <c r="J18" s="514"/>
    </row>
    <row r="19" spans="2:10" ht="26.25" customHeight="1" x14ac:dyDescent="0.25">
      <c r="B19" s="514" t="s">
        <v>395</v>
      </c>
      <c r="C19" s="514"/>
      <c r="D19" s="514"/>
      <c r="E19" s="514"/>
      <c r="F19" s="514"/>
      <c r="G19" s="514"/>
      <c r="H19" s="514"/>
      <c r="I19" s="514"/>
      <c r="J19" s="514"/>
    </row>
    <row r="20" spans="2:10" x14ac:dyDescent="0.25">
      <c r="C20" s="4"/>
      <c r="D20" s="4"/>
      <c r="E20" s="4"/>
      <c r="F20" s="4"/>
      <c r="G20" s="4"/>
      <c r="H20" s="4"/>
      <c r="I20" s="4"/>
    </row>
    <row r="21" spans="2:10" x14ac:dyDescent="0.25">
      <c r="C21" s="4"/>
      <c r="D21" s="4"/>
      <c r="E21" s="4"/>
      <c r="F21" s="4"/>
      <c r="G21" s="4"/>
      <c r="H21" s="4"/>
      <c r="I21" s="4"/>
    </row>
    <row r="22" spans="2:10" x14ac:dyDescent="0.25">
      <c r="C22" s="4"/>
      <c r="D22" s="4"/>
      <c r="E22" s="4"/>
      <c r="F22" s="4"/>
      <c r="G22" s="4"/>
      <c r="H22" s="4"/>
      <c r="I22" s="4"/>
    </row>
    <row r="23" spans="2:10" x14ac:dyDescent="0.25">
      <c r="C23" s="4"/>
      <c r="D23" s="4"/>
      <c r="E23" s="4"/>
      <c r="F23" s="4"/>
      <c r="G23" s="4"/>
      <c r="H23" s="4"/>
      <c r="I23" s="4"/>
    </row>
    <row r="24" spans="2:10" x14ac:dyDescent="0.25">
      <c r="C24" s="4"/>
      <c r="D24" s="4"/>
      <c r="E24" s="4"/>
      <c r="F24" s="4"/>
      <c r="G24" s="4"/>
      <c r="H24" s="4"/>
      <c r="I24" s="4"/>
    </row>
    <row r="25" spans="2:10" x14ac:dyDescent="0.25">
      <c r="C25" s="4"/>
      <c r="D25" s="4"/>
      <c r="E25" s="4"/>
      <c r="F25" s="4"/>
      <c r="G25" s="4"/>
      <c r="H25" s="4"/>
      <c r="I25" s="4"/>
    </row>
    <row r="26" spans="2:10" x14ac:dyDescent="0.25">
      <c r="C26" s="4"/>
      <c r="D26" s="4"/>
      <c r="E26" s="4"/>
      <c r="F26" s="4"/>
      <c r="G26" s="4"/>
      <c r="H26" s="4"/>
      <c r="I26" s="4"/>
    </row>
    <row r="27" spans="2:10" x14ac:dyDescent="0.25">
      <c r="C27" s="4"/>
      <c r="D27" s="4"/>
      <c r="E27" s="4"/>
      <c r="F27" s="4"/>
      <c r="G27" s="4"/>
      <c r="H27" s="4"/>
      <c r="I27" s="4"/>
    </row>
    <row r="28" spans="2:10" x14ac:dyDescent="0.25">
      <c r="C28" s="4"/>
      <c r="D28" s="4"/>
      <c r="E28" s="4"/>
      <c r="F28" s="4"/>
      <c r="G28" s="4"/>
      <c r="H28" s="4"/>
      <c r="I28" s="4"/>
    </row>
  </sheetData>
  <mergeCells count="7">
    <mergeCell ref="B18:J18"/>
    <mergeCell ref="B19:J19"/>
    <mergeCell ref="B3:J3"/>
    <mergeCell ref="B4:J4"/>
    <mergeCell ref="C6:C9"/>
    <mergeCell ref="D6:I6"/>
    <mergeCell ref="D8:I8"/>
  </mergeCells>
  <hyperlinks>
    <hyperlink ref="A1" location="Índice!A1" display="Índice"/>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showGridLines="0" workbookViewId="0"/>
  </sheetViews>
  <sheetFormatPr defaultRowHeight="15" x14ac:dyDescent="0.25"/>
  <cols>
    <col min="2" max="2" width="60.28515625" customWidth="1"/>
    <col min="3" max="3" width="9.140625" customWidth="1"/>
    <col min="4" max="5" width="10.42578125" customWidth="1"/>
    <col min="9" max="9" width="1.42578125" customWidth="1"/>
    <col min="10" max="10" width="57.5703125" customWidth="1"/>
  </cols>
  <sheetData>
    <row r="1" spans="1:15" ht="15.75" x14ac:dyDescent="0.25">
      <c r="A1" s="106" t="s">
        <v>2</v>
      </c>
    </row>
    <row r="2" spans="1:15" ht="15" customHeight="1" x14ac:dyDescent="0.25">
      <c r="B2" s="453" t="s">
        <v>974</v>
      </c>
      <c r="C2" s="453"/>
      <c r="D2" s="453"/>
      <c r="E2" s="453"/>
      <c r="F2" s="453"/>
      <c r="G2" s="453"/>
      <c r="H2" s="453"/>
      <c r="I2" s="453"/>
      <c r="J2" s="453"/>
      <c r="K2" s="8"/>
      <c r="L2" s="8"/>
      <c r="M2" s="8"/>
      <c r="N2" s="8"/>
      <c r="O2" s="8"/>
    </row>
    <row r="3" spans="1:15" ht="15" customHeight="1" x14ac:dyDescent="0.25">
      <c r="B3" s="453" t="s">
        <v>975</v>
      </c>
      <c r="C3" s="453"/>
      <c r="D3" s="453"/>
      <c r="E3" s="453"/>
      <c r="F3" s="453"/>
      <c r="G3" s="453"/>
      <c r="H3" s="453"/>
      <c r="I3" s="453"/>
      <c r="J3" s="453"/>
      <c r="K3" s="8"/>
      <c r="L3" s="8"/>
      <c r="M3" s="8"/>
      <c r="N3" s="8"/>
      <c r="O3" s="8"/>
    </row>
    <row r="4" spans="1:15" x14ac:dyDescent="0.25">
      <c r="B4" s="39" t="s">
        <v>6</v>
      </c>
    </row>
    <row r="5" spans="1:15" x14ac:dyDescent="0.25">
      <c r="B5" s="230"/>
      <c r="C5" s="419">
        <v>2014</v>
      </c>
      <c r="D5" s="419">
        <v>2015</v>
      </c>
      <c r="E5" s="419">
        <v>2016</v>
      </c>
      <c r="F5" s="419">
        <v>2017</v>
      </c>
      <c r="G5" s="419">
        <v>2018</v>
      </c>
      <c r="H5" s="419">
        <v>2019</v>
      </c>
      <c r="I5" s="230"/>
      <c r="J5" s="230"/>
    </row>
    <row r="6" spans="1:15" ht="16.5" customHeight="1" x14ac:dyDescent="0.25">
      <c r="B6" s="5" t="s">
        <v>65</v>
      </c>
      <c r="C6" s="388">
        <v>-4.5999999999999996</v>
      </c>
      <c r="D6" s="388">
        <v>-2.8</v>
      </c>
      <c r="E6" s="388">
        <v>-3.3</v>
      </c>
      <c r="F6" s="388">
        <v>-3.2</v>
      </c>
      <c r="G6" s="388">
        <v>-3.2</v>
      </c>
      <c r="H6" s="388">
        <v>-3.2</v>
      </c>
      <c r="I6" s="388"/>
      <c r="J6" s="5" t="s">
        <v>66</v>
      </c>
    </row>
    <row r="7" spans="1:15" ht="16.5" customHeight="1" x14ac:dyDescent="0.25">
      <c r="B7" s="389" t="s">
        <v>67</v>
      </c>
      <c r="C7" s="390">
        <v>-0.8</v>
      </c>
      <c r="D7" s="390">
        <v>0</v>
      </c>
      <c r="E7" s="390">
        <v>0</v>
      </c>
      <c r="F7" s="390">
        <v>0</v>
      </c>
      <c r="G7" s="390">
        <v>0</v>
      </c>
      <c r="H7" s="390">
        <v>0</v>
      </c>
      <c r="I7" s="390"/>
      <c r="J7" s="389" t="s">
        <v>68</v>
      </c>
    </row>
    <row r="8" spans="1:15" ht="16.5" customHeight="1" x14ac:dyDescent="0.25">
      <c r="B8" s="5" t="s">
        <v>69</v>
      </c>
      <c r="C8" s="388">
        <v>-3.8</v>
      </c>
      <c r="D8" s="388">
        <v>-2.8</v>
      </c>
      <c r="E8" s="388">
        <v>-3.3</v>
      </c>
      <c r="F8" s="388">
        <v>-3.2</v>
      </c>
      <c r="G8" s="388">
        <v>-3.2</v>
      </c>
      <c r="H8" s="388">
        <v>-3.2</v>
      </c>
      <c r="I8" s="388"/>
      <c r="J8" s="5" t="s">
        <v>70</v>
      </c>
    </row>
    <row r="9" spans="1:15" ht="16.5" customHeight="1" x14ac:dyDescent="0.25">
      <c r="B9" s="391" t="s">
        <v>71</v>
      </c>
      <c r="C9" s="388">
        <v>-2.5</v>
      </c>
      <c r="D9" s="388">
        <v>-1.8</v>
      </c>
      <c r="E9" s="388">
        <v>-0.9</v>
      </c>
      <c r="F9" s="388">
        <v>-0.3</v>
      </c>
      <c r="G9" s="388">
        <v>0.1</v>
      </c>
      <c r="H9" s="388">
        <v>0.4</v>
      </c>
      <c r="I9" s="388"/>
      <c r="J9" s="391" t="s">
        <v>72</v>
      </c>
    </row>
    <row r="10" spans="1:15" ht="16.5" customHeight="1" x14ac:dyDescent="0.25">
      <c r="B10" s="392" t="s">
        <v>73</v>
      </c>
      <c r="C10" s="393">
        <v>-1.3</v>
      </c>
      <c r="D10" s="393">
        <v>-1</v>
      </c>
      <c r="E10" s="393">
        <v>-2.4</v>
      </c>
      <c r="F10" s="393">
        <v>-2.9</v>
      </c>
      <c r="G10" s="393">
        <v>-3.3</v>
      </c>
      <c r="H10" s="393">
        <v>-3.5</v>
      </c>
      <c r="I10" s="393"/>
      <c r="J10" s="392" t="s">
        <v>73</v>
      </c>
    </row>
    <row r="11" spans="1:15" ht="16.5" customHeight="1" x14ac:dyDescent="0.25">
      <c r="B11" s="394" t="s">
        <v>74</v>
      </c>
      <c r="C11" s="390">
        <v>0.7</v>
      </c>
      <c r="D11" s="390">
        <v>0.3</v>
      </c>
      <c r="E11" s="390">
        <v>-1.4</v>
      </c>
      <c r="F11" s="390">
        <v>-0.5</v>
      </c>
      <c r="G11" s="390">
        <v>-0.4</v>
      </c>
      <c r="H11" s="390">
        <v>-0.2</v>
      </c>
      <c r="I11" s="390"/>
      <c r="J11" s="394" t="s">
        <v>75</v>
      </c>
    </row>
    <row r="12" spans="1:15" ht="16.5" customHeight="1" x14ac:dyDescent="0.25">
      <c r="A12" s="53"/>
      <c r="B12" s="235" t="s">
        <v>76</v>
      </c>
      <c r="C12" s="437" t="s">
        <v>4</v>
      </c>
      <c r="D12" s="437" t="s">
        <v>4</v>
      </c>
      <c r="E12" s="388">
        <v>0.5</v>
      </c>
      <c r="F12" s="388">
        <v>0</v>
      </c>
      <c r="G12" s="388">
        <v>0</v>
      </c>
      <c r="H12" s="388">
        <v>0</v>
      </c>
      <c r="I12" s="388"/>
      <c r="J12" s="295" t="s">
        <v>77</v>
      </c>
    </row>
    <row r="13" spans="1:15" ht="16.5" customHeight="1" x14ac:dyDescent="0.25">
      <c r="B13" s="391" t="s">
        <v>78</v>
      </c>
      <c r="C13" s="388">
        <v>-4.9000000000000004</v>
      </c>
      <c r="D13" s="388">
        <v>-3.5</v>
      </c>
      <c r="E13" s="388">
        <v>-1.8</v>
      </c>
      <c r="F13" s="388">
        <v>-0.6</v>
      </c>
      <c r="G13" s="388">
        <v>0.1</v>
      </c>
      <c r="H13" s="388">
        <v>0.7</v>
      </c>
      <c r="I13" s="395"/>
      <c r="J13" s="391" t="s">
        <v>79</v>
      </c>
    </row>
    <row r="14" spans="1:15" ht="16.5" customHeight="1" x14ac:dyDescent="0.25">
      <c r="B14" s="324" t="s">
        <v>80</v>
      </c>
      <c r="C14" s="396">
        <v>-1.3</v>
      </c>
      <c r="D14" s="396">
        <v>-1</v>
      </c>
      <c r="E14" s="396">
        <v>-0.5</v>
      </c>
      <c r="F14" s="396">
        <v>-0.5</v>
      </c>
      <c r="G14" s="396">
        <v>-0.5</v>
      </c>
      <c r="H14" s="396">
        <v>-0.5</v>
      </c>
      <c r="I14" s="396"/>
      <c r="J14" s="324" t="s">
        <v>81</v>
      </c>
    </row>
    <row r="15" spans="1:15" ht="16.5" customHeight="1" x14ac:dyDescent="0.25">
      <c r="A15" s="53"/>
      <c r="B15" s="397" t="s">
        <v>82</v>
      </c>
      <c r="C15" s="398">
        <v>0</v>
      </c>
      <c r="D15" s="398">
        <v>0</v>
      </c>
      <c r="E15" s="398">
        <v>1.9</v>
      </c>
      <c r="F15" s="398">
        <v>2.4</v>
      </c>
      <c r="G15" s="398">
        <v>2.8</v>
      </c>
      <c r="H15" s="398">
        <v>3</v>
      </c>
      <c r="I15" s="398"/>
      <c r="J15" s="397" t="s">
        <v>83</v>
      </c>
    </row>
    <row r="16" spans="1:15" ht="16.5" customHeight="1" x14ac:dyDescent="0.25">
      <c r="B16" s="399" t="s">
        <v>84</v>
      </c>
      <c r="C16" s="400">
        <v>-4.5999999999999996</v>
      </c>
      <c r="D16" s="400">
        <v>-2.8</v>
      </c>
      <c r="E16" s="400">
        <v>-1.4</v>
      </c>
      <c r="F16" s="400">
        <v>-0.8</v>
      </c>
      <c r="G16" s="400">
        <v>-0.5</v>
      </c>
      <c r="H16" s="400">
        <v>-0.1</v>
      </c>
      <c r="I16" s="400"/>
      <c r="J16" s="399" t="s">
        <v>85</v>
      </c>
    </row>
    <row r="17" spans="2:10" ht="16.5" customHeight="1" x14ac:dyDescent="0.25">
      <c r="B17" s="401" t="s">
        <v>86</v>
      </c>
      <c r="C17" s="403" t="s">
        <v>4</v>
      </c>
      <c r="D17" s="403" t="s">
        <v>4</v>
      </c>
      <c r="E17" s="56">
        <v>1.3</v>
      </c>
      <c r="F17" s="56">
        <v>0.6</v>
      </c>
      <c r="G17" s="56">
        <v>0.4</v>
      </c>
      <c r="H17" s="56">
        <v>0.3</v>
      </c>
      <c r="I17" s="56"/>
      <c r="J17" s="401" t="s">
        <v>86</v>
      </c>
    </row>
    <row r="18" spans="2:10" ht="16.5" customHeight="1" x14ac:dyDescent="0.25">
      <c r="B18" s="54" t="s">
        <v>7</v>
      </c>
      <c r="C18" s="402"/>
      <c r="D18" s="402"/>
      <c r="E18" s="402"/>
      <c r="F18" s="402"/>
      <c r="G18" s="402"/>
      <c r="H18" s="402"/>
      <c r="I18" s="402"/>
      <c r="J18" s="54" t="s">
        <v>87</v>
      </c>
    </row>
    <row r="19" spans="2:10" ht="16.5" customHeight="1" x14ac:dyDescent="0.25">
      <c r="B19" s="55" t="s">
        <v>88</v>
      </c>
      <c r="C19" s="56">
        <v>-4</v>
      </c>
      <c r="D19" s="56">
        <v>-2.5</v>
      </c>
      <c r="E19" s="56">
        <v>-1.5</v>
      </c>
      <c r="F19" s="56">
        <v>-0.7</v>
      </c>
      <c r="G19" s="56">
        <v>0</v>
      </c>
      <c r="H19" s="57" t="s">
        <v>4</v>
      </c>
      <c r="I19" s="57"/>
      <c r="J19" s="55" t="s">
        <v>89</v>
      </c>
    </row>
    <row r="20" spans="2:10" x14ac:dyDescent="0.25">
      <c r="B20" s="534" t="s">
        <v>978</v>
      </c>
      <c r="C20" s="534"/>
      <c r="D20" s="534"/>
      <c r="E20" s="534"/>
      <c r="F20" s="534"/>
      <c r="G20" s="534"/>
      <c r="H20" s="534"/>
      <c r="I20" s="534"/>
      <c r="J20" s="534"/>
    </row>
    <row r="21" spans="2:10" x14ac:dyDescent="0.25">
      <c r="B21" s="535" t="s">
        <v>979</v>
      </c>
      <c r="C21" s="535"/>
      <c r="D21" s="535"/>
      <c r="E21" s="535"/>
      <c r="F21" s="535"/>
      <c r="G21" s="535"/>
      <c r="H21" s="535"/>
      <c r="I21" s="535"/>
      <c r="J21" s="535"/>
    </row>
    <row r="25" spans="2:10" ht="15.75" x14ac:dyDescent="0.25">
      <c r="B25" s="438"/>
    </row>
  </sheetData>
  <mergeCells count="4">
    <mergeCell ref="B2:J2"/>
    <mergeCell ref="B3:J3"/>
    <mergeCell ref="B20:J20"/>
    <mergeCell ref="B21:J21"/>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showGridLines="0" zoomScaleNormal="100" workbookViewId="0"/>
  </sheetViews>
  <sheetFormatPr defaultRowHeight="15" x14ac:dyDescent="0.25"/>
  <cols>
    <col min="1" max="1" width="9.140625" style="186"/>
    <col min="2" max="2" width="39.140625" style="186" bestFit="1" customWidth="1"/>
    <col min="3" max="15" width="7.42578125" style="186" customWidth="1"/>
    <col min="16" max="16" width="31.140625" style="186" bestFit="1" customWidth="1"/>
    <col min="17" max="22" width="9.140625" style="186"/>
    <col min="23" max="23" width="12.85546875" style="186" bestFit="1" customWidth="1"/>
    <col min="24" max="16384" width="9.140625" style="186"/>
  </cols>
  <sheetData>
    <row r="1" spans="1:22" ht="15.75" x14ac:dyDescent="0.25">
      <c r="A1" s="106" t="s">
        <v>2</v>
      </c>
    </row>
    <row r="2" spans="1:22" ht="15" customHeight="1" x14ac:dyDescent="0.25">
      <c r="B2" s="446" t="s">
        <v>923</v>
      </c>
      <c r="C2" s="446"/>
      <c r="D2" s="446"/>
      <c r="E2" s="446"/>
      <c r="F2" s="446"/>
      <c r="G2" s="446"/>
      <c r="H2" s="446"/>
      <c r="I2" s="446"/>
      <c r="J2" s="446"/>
      <c r="K2" s="446"/>
      <c r="L2" s="446"/>
      <c r="M2" s="446"/>
      <c r="N2" s="446"/>
      <c r="O2" s="446"/>
      <c r="P2" s="446"/>
    </row>
    <row r="3" spans="1:22" ht="15" customHeight="1" x14ac:dyDescent="0.25">
      <c r="B3" s="446" t="s">
        <v>330</v>
      </c>
      <c r="C3" s="446"/>
      <c r="D3" s="446"/>
      <c r="E3" s="446"/>
      <c r="F3" s="446"/>
      <c r="G3" s="446"/>
      <c r="H3" s="446"/>
      <c r="I3" s="446"/>
      <c r="J3" s="446"/>
      <c r="K3" s="446"/>
      <c r="L3" s="446"/>
      <c r="M3" s="446"/>
      <c r="N3" s="446"/>
      <c r="O3" s="446"/>
      <c r="P3" s="446"/>
    </row>
    <row r="4" spans="1:22" x14ac:dyDescent="0.25">
      <c r="B4" s="39" t="s">
        <v>6</v>
      </c>
      <c r="M4" s="187"/>
      <c r="R4" s="187"/>
      <c r="V4" s="187"/>
    </row>
    <row r="5" spans="1:22" s="188" customFormat="1" x14ac:dyDescent="0.25">
      <c r="B5" s="212"/>
      <c r="C5" s="213">
        <v>2007</v>
      </c>
      <c r="D5" s="213">
        <v>2008</v>
      </c>
      <c r="E5" s="213">
        <v>2009</v>
      </c>
      <c r="F5" s="213">
        <v>2010</v>
      </c>
      <c r="G5" s="213">
        <v>2011</v>
      </c>
      <c r="H5" s="213">
        <v>2012</v>
      </c>
      <c r="I5" s="213">
        <v>2013</v>
      </c>
      <c r="J5" s="213">
        <v>2014</v>
      </c>
      <c r="K5" s="213">
        <v>2015</v>
      </c>
      <c r="L5" s="213">
        <v>2016</v>
      </c>
      <c r="M5" s="213">
        <v>2017</v>
      </c>
      <c r="N5" s="213">
        <v>2018</v>
      </c>
      <c r="O5" s="213">
        <v>2019</v>
      </c>
      <c r="P5" s="212"/>
      <c r="R5" s="191"/>
      <c r="V5" s="191"/>
    </row>
    <row r="6" spans="1:22" s="188" customFormat="1" x14ac:dyDescent="0.25">
      <c r="B6" s="5" t="s">
        <v>436</v>
      </c>
      <c r="C6" s="214">
        <v>100</v>
      </c>
      <c r="D6" s="214">
        <v>100.2</v>
      </c>
      <c r="E6" s="214">
        <v>97.2</v>
      </c>
      <c r="F6" s="214">
        <v>99</v>
      </c>
      <c r="G6" s="214">
        <v>97.3</v>
      </c>
      <c r="H6" s="214">
        <v>94</v>
      </c>
      <c r="I6" s="214">
        <v>92.7</v>
      </c>
      <c r="J6" s="214">
        <v>93.6</v>
      </c>
      <c r="K6" s="214"/>
      <c r="L6" s="214"/>
      <c r="M6" s="214"/>
      <c r="N6" s="214"/>
      <c r="O6" s="214"/>
      <c r="P6" s="5" t="s">
        <v>437</v>
      </c>
      <c r="R6" s="191"/>
      <c r="V6" s="191"/>
    </row>
    <row r="7" spans="1:22" s="188" customFormat="1" x14ac:dyDescent="0.25">
      <c r="B7" s="5" t="s">
        <v>438</v>
      </c>
      <c r="C7" s="214"/>
      <c r="D7" s="214"/>
      <c r="E7" s="214"/>
      <c r="F7" s="214"/>
      <c r="G7" s="214"/>
      <c r="H7" s="214"/>
      <c r="I7" s="214"/>
      <c r="J7" s="214">
        <v>93.6</v>
      </c>
      <c r="K7" s="214">
        <v>95.1</v>
      </c>
      <c r="L7" s="214">
        <v>97.2</v>
      </c>
      <c r="M7" s="214">
        <v>99.5</v>
      </c>
      <c r="N7" s="214">
        <v>101.7</v>
      </c>
      <c r="O7" s="214">
        <v>104</v>
      </c>
      <c r="P7" s="5" t="s">
        <v>439</v>
      </c>
      <c r="R7" s="191"/>
      <c r="V7" s="191"/>
    </row>
    <row r="8" spans="1:22" s="188" customFormat="1" x14ac:dyDescent="0.25">
      <c r="B8" s="82" t="s">
        <v>440</v>
      </c>
      <c r="C8" s="197"/>
      <c r="D8" s="197"/>
      <c r="E8" s="197"/>
      <c r="F8" s="197"/>
      <c r="G8" s="197"/>
      <c r="H8" s="197"/>
      <c r="I8" s="197"/>
      <c r="J8" s="197"/>
      <c r="K8" s="170">
        <v>1.4</v>
      </c>
      <c r="L8" s="170">
        <v>2.9</v>
      </c>
      <c r="M8" s="170">
        <v>5.5</v>
      </c>
      <c r="N8" s="170">
        <v>8.5</v>
      </c>
      <c r="O8" s="170">
        <v>13.3</v>
      </c>
      <c r="P8" s="82" t="s">
        <v>441</v>
      </c>
      <c r="R8" s="191"/>
      <c r="V8" s="191"/>
    </row>
    <row r="9" spans="1:22" s="188" customFormat="1" x14ac:dyDescent="0.25">
      <c r="B9" s="5" t="s">
        <v>442</v>
      </c>
      <c r="C9" s="215">
        <v>2.5</v>
      </c>
      <c r="D9" s="215">
        <v>0.2</v>
      </c>
      <c r="E9" s="215">
        <v>-3</v>
      </c>
      <c r="F9" s="215">
        <v>1.9</v>
      </c>
      <c r="G9" s="215">
        <v>-1.8</v>
      </c>
      <c r="H9" s="215">
        <v>-3.3</v>
      </c>
      <c r="I9" s="215">
        <v>-1.4</v>
      </c>
      <c r="J9" s="215">
        <v>0.9</v>
      </c>
      <c r="K9" s="216"/>
      <c r="L9" s="216"/>
      <c r="M9" s="216"/>
      <c r="N9" s="216"/>
      <c r="O9" s="216"/>
      <c r="P9" s="5" t="s">
        <v>443</v>
      </c>
      <c r="R9" s="191"/>
      <c r="V9" s="191"/>
    </row>
    <row r="10" spans="1:22" s="188" customFormat="1" x14ac:dyDescent="0.25">
      <c r="B10" s="82" t="s">
        <v>444</v>
      </c>
      <c r="C10" s="197"/>
      <c r="D10" s="197"/>
      <c r="E10" s="197"/>
      <c r="F10" s="197"/>
      <c r="G10" s="197"/>
      <c r="H10" s="197"/>
      <c r="I10" s="197"/>
      <c r="J10" s="170">
        <v>0.9</v>
      </c>
      <c r="K10" s="217">
        <v>1.6</v>
      </c>
      <c r="L10" s="217">
        <v>2.2999999999999998</v>
      </c>
      <c r="M10" s="217">
        <v>2.4</v>
      </c>
      <c r="N10" s="217">
        <v>2.2000000000000002</v>
      </c>
      <c r="O10" s="217">
        <v>2.2000000000000002</v>
      </c>
      <c r="P10" s="82" t="s">
        <v>445</v>
      </c>
      <c r="R10" s="191"/>
      <c r="V10" s="191"/>
    </row>
    <row r="11" spans="1:22" x14ac:dyDescent="0.25">
      <c r="B11" s="452" t="s">
        <v>446</v>
      </c>
      <c r="C11" s="452"/>
      <c r="D11" s="452"/>
      <c r="E11" s="452"/>
      <c r="F11" s="452"/>
      <c r="G11" s="452"/>
      <c r="H11" s="452"/>
      <c r="I11" s="452"/>
      <c r="J11" s="452"/>
      <c r="K11" s="452"/>
      <c r="L11" s="452"/>
      <c r="M11" s="452"/>
      <c r="N11" s="452"/>
      <c r="O11" s="452"/>
      <c r="P11" s="452"/>
    </row>
    <row r="12" spans="1:22" x14ac:dyDescent="0.25">
      <c r="B12" s="445" t="s">
        <v>447</v>
      </c>
      <c r="C12" s="445"/>
      <c r="D12" s="445"/>
      <c r="E12" s="445"/>
      <c r="F12" s="445"/>
      <c r="G12" s="445"/>
      <c r="H12" s="445"/>
      <c r="I12" s="445"/>
      <c r="J12" s="445"/>
      <c r="K12" s="445"/>
      <c r="L12" s="445"/>
      <c r="M12" s="445"/>
      <c r="N12" s="445"/>
      <c r="O12" s="445"/>
      <c r="P12" s="445"/>
    </row>
    <row r="13" spans="1:22" x14ac:dyDescent="0.25">
      <c r="C13" s="218"/>
      <c r="D13" s="218"/>
      <c r="E13" s="218"/>
      <c r="F13" s="218"/>
      <c r="G13" s="218"/>
      <c r="H13" s="218"/>
      <c r="I13" s="218"/>
      <c r="J13" s="218"/>
      <c r="K13" s="218"/>
      <c r="L13" s="218"/>
      <c r="M13" s="218"/>
      <c r="N13" s="218"/>
      <c r="O13" s="218"/>
      <c r="P13" s="204"/>
    </row>
    <row r="14" spans="1:22" x14ac:dyDescent="0.25">
      <c r="C14" s="218"/>
      <c r="D14" s="218"/>
      <c r="E14" s="218"/>
      <c r="F14" s="218"/>
      <c r="G14" s="218"/>
      <c r="H14" s="218"/>
      <c r="I14" s="218"/>
      <c r="J14" s="218"/>
      <c r="K14" s="218"/>
      <c r="L14" s="218"/>
      <c r="M14" s="218"/>
      <c r="N14" s="218"/>
      <c r="O14" s="218"/>
      <c r="P14" s="204"/>
    </row>
    <row r="15" spans="1:22" x14ac:dyDescent="0.25">
      <c r="C15" s="218"/>
      <c r="D15" s="218"/>
      <c r="E15" s="218"/>
      <c r="F15" s="218"/>
      <c r="G15" s="218"/>
      <c r="H15" s="218"/>
      <c r="I15" s="218"/>
      <c r="J15" s="218"/>
      <c r="K15" s="218"/>
      <c r="L15" s="218"/>
      <c r="M15" s="218"/>
      <c r="N15" s="218"/>
      <c r="O15" s="218"/>
      <c r="P15" s="219"/>
    </row>
    <row r="16" spans="1:22" x14ac:dyDescent="0.25">
      <c r="C16" s="218"/>
      <c r="D16" s="218"/>
      <c r="E16" s="218"/>
      <c r="F16" s="218"/>
      <c r="G16" s="218"/>
      <c r="H16" s="218"/>
      <c r="I16" s="218"/>
      <c r="J16" s="218"/>
      <c r="K16" s="218"/>
      <c r="L16" s="218"/>
      <c r="M16" s="218"/>
      <c r="N16" s="218"/>
      <c r="O16" s="218"/>
      <c r="P16" s="203"/>
    </row>
    <row r="17" spans="3:16" x14ac:dyDescent="0.25">
      <c r="C17" s="218"/>
      <c r="D17" s="218"/>
      <c r="E17" s="218"/>
      <c r="F17" s="218"/>
      <c r="G17" s="218"/>
      <c r="H17" s="218"/>
      <c r="I17" s="218"/>
      <c r="J17" s="218"/>
      <c r="K17" s="218"/>
      <c r="L17" s="218"/>
      <c r="M17" s="218"/>
      <c r="N17" s="218"/>
      <c r="O17" s="218"/>
      <c r="P17" s="203"/>
    </row>
    <row r="18" spans="3:16" x14ac:dyDescent="0.25">
      <c r="K18" s="203"/>
      <c r="L18" s="203"/>
      <c r="M18" s="203"/>
      <c r="N18" s="203"/>
      <c r="O18" s="203"/>
      <c r="P18" s="203"/>
    </row>
    <row r="19" spans="3:16" x14ac:dyDescent="0.25">
      <c r="K19" s="205"/>
      <c r="L19" s="203"/>
      <c r="M19" s="203"/>
      <c r="N19" s="203"/>
      <c r="O19" s="203"/>
      <c r="P19" s="203"/>
    </row>
    <row r="20" spans="3:16" ht="29.25" customHeight="1" x14ac:dyDescent="0.25"/>
    <row r="21" spans="3:16" ht="28.5" customHeight="1" x14ac:dyDescent="0.25"/>
  </sheetData>
  <mergeCells count="4">
    <mergeCell ref="B2:P2"/>
    <mergeCell ref="B3:P3"/>
    <mergeCell ref="B11:P11"/>
    <mergeCell ref="B12:P12"/>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zoomScaleNormal="100" workbookViewId="0"/>
  </sheetViews>
  <sheetFormatPr defaultRowHeight="15" x14ac:dyDescent="0.25"/>
  <cols>
    <col min="1" max="1" width="9.140625" style="186"/>
    <col min="2" max="2" width="40.42578125" style="186" bestFit="1" customWidth="1"/>
    <col min="3" max="7" width="7.85546875" style="186" customWidth="1"/>
    <col min="8" max="8" width="44" style="186" bestFit="1" customWidth="1"/>
    <col min="9" max="14" width="9.140625" style="186"/>
    <col min="15" max="15" width="12.85546875" style="186" bestFit="1" customWidth="1"/>
    <col min="16" max="16384" width="9.140625" style="186"/>
  </cols>
  <sheetData>
    <row r="1" spans="1:15" ht="15.75" x14ac:dyDescent="0.25">
      <c r="A1" s="106" t="s">
        <v>2</v>
      </c>
    </row>
    <row r="2" spans="1:15" ht="15" customHeight="1" x14ac:dyDescent="0.25">
      <c r="B2" s="446" t="s">
        <v>969</v>
      </c>
      <c r="C2" s="446"/>
      <c r="D2" s="446"/>
      <c r="E2" s="446"/>
      <c r="F2" s="446"/>
      <c r="G2" s="446"/>
      <c r="H2" s="446"/>
    </row>
    <row r="3" spans="1:15" ht="15" customHeight="1" x14ac:dyDescent="0.25">
      <c r="B3" s="446" t="s">
        <v>968</v>
      </c>
      <c r="C3" s="446"/>
      <c r="D3" s="446"/>
      <c r="E3" s="446"/>
      <c r="F3" s="446"/>
      <c r="G3" s="446"/>
      <c r="H3" s="446"/>
    </row>
    <row r="4" spans="1:15" x14ac:dyDescent="0.25">
      <c r="B4" s="39" t="s">
        <v>6</v>
      </c>
      <c r="J4" s="187"/>
      <c r="N4" s="187"/>
    </row>
    <row r="5" spans="1:15" x14ac:dyDescent="0.25">
      <c r="B5" s="317"/>
      <c r="C5" s="420">
        <v>2010</v>
      </c>
      <c r="D5" s="420">
        <v>2011</v>
      </c>
      <c r="E5" s="420">
        <v>2012</v>
      </c>
      <c r="F5" s="420">
        <v>2013</v>
      </c>
      <c r="G5" s="420">
        <v>2014</v>
      </c>
      <c r="H5" s="317"/>
      <c r="J5" s="187"/>
      <c r="N5" s="187"/>
    </row>
    <row r="6" spans="1:15" x14ac:dyDescent="0.25">
      <c r="B6" s="322" t="s">
        <v>864</v>
      </c>
      <c r="C6" s="421">
        <v>1.9</v>
      </c>
      <c r="D6" s="329">
        <v>-1.8</v>
      </c>
      <c r="E6" s="329">
        <v>-3.3</v>
      </c>
      <c r="F6" s="329">
        <v>-1.4</v>
      </c>
      <c r="G6" s="424">
        <v>0.9</v>
      </c>
      <c r="H6" s="322" t="s">
        <v>891</v>
      </c>
      <c r="J6" s="187"/>
      <c r="K6" s="187"/>
      <c r="L6" s="187"/>
      <c r="M6" s="187"/>
      <c r="N6" s="187"/>
      <c r="O6" s="187"/>
    </row>
    <row r="7" spans="1:15" x14ac:dyDescent="0.25">
      <c r="B7" s="325" t="s">
        <v>398</v>
      </c>
      <c r="C7" s="422">
        <v>2.4</v>
      </c>
      <c r="D7" s="327">
        <v>-3.6</v>
      </c>
      <c r="E7" s="327">
        <v>-5.2</v>
      </c>
      <c r="F7" s="327">
        <v>-1.4</v>
      </c>
      <c r="G7" s="425">
        <v>2.1</v>
      </c>
      <c r="H7" s="325" t="s">
        <v>400</v>
      </c>
      <c r="J7" s="187"/>
      <c r="K7" s="187"/>
      <c r="L7" s="187"/>
      <c r="M7" s="187"/>
      <c r="N7" s="187"/>
      <c r="O7" s="187"/>
    </row>
    <row r="8" spans="1:15" x14ac:dyDescent="0.25">
      <c r="B8" s="325" t="s">
        <v>401</v>
      </c>
      <c r="C8" s="422">
        <v>-1.3</v>
      </c>
      <c r="D8" s="327">
        <v>-3.8</v>
      </c>
      <c r="E8" s="327">
        <v>-4.3</v>
      </c>
      <c r="F8" s="327">
        <v>-1.9</v>
      </c>
      <c r="G8" s="425">
        <v>-0.7</v>
      </c>
      <c r="H8" s="325" t="s">
        <v>890</v>
      </c>
      <c r="J8" s="187"/>
      <c r="K8" s="187"/>
      <c r="L8" s="187"/>
      <c r="M8" s="187"/>
      <c r="N8" s="187"/>
      <c r="O8" s="187"/>
    </row>
    <row r="9" spans="1:15" x14ac:dyDescent="0.25">
      <c r="B9" s="325" t="s">
        <v>889</v>
      </c>
      <c r="C9" s="422">
        <v>-0.9</v>
      </c>
      <c r="D9" s="327">
        <v>-12.5</v>
      </c>
      <c r="E9" s="327">
        <v>-15</v>
      </c>
      <c r="F9" s="327">
        <v>-6.3</v>
      </c>
      <c r="G9" s="425">
        <v>2.2999999999999998</v>
      </c>
      <c r="H9" s="325" t="s">
        <v>888</v>
      </c>
      <c r="J9" s="187"/>
      <c r="K9" s="187"/>
      <c r="L9" s="187"/>
      <c r="M9" s="187"/>
      <c r="N9" s="187"/>
      <c r="O9" s="187"/>
    </row>
    <row r="10" spans="1:15" x14ac:dyDescent="0.25">
      <c r="B10" s="325" t="s">
        <v>722</v>
      </c>
      <c r="C10" s="422">
        <v>9.5</v>
      </c>
      <c r="D10" s="327">
        <v>7</v>
      </c>
      <c r="E10" s="327">
        <v>3.1</v>
      </c>
      <c r="F10" s="327">
        <v>6.4</v>
      </c>
      <c r="G10" s="425">
        <v>3.4</v>
      </c>
      <c r="H10" s="325" t="s">
        <v>887</v>
      </c>
      <c r="J10" s="187"/>
      <c r="K10" s="187"/>
      <c r="L10" s="187"/>
      <c r="M10" s="187"/>
      <c r="N10" s="187"/>
      <c r="O10" s="187"/>
    </row>
    <row r="11" spans="1:15" x14ac:dyDescent="0.25">
      <c r="B11" s="325" t="s">
        <v>723</v>
      </c>
      <c r="C11" s="422">
        <v>7.8</v>
      </c>
      <c r="D11" s="327">
        <v>-5.8</v>
      </c>
      <c r="E11" s="327">
        <v>-6.6</v>
      </c>
      <c r="F11" s="327">
        <v>3.6</v>
      </c>
      <c r="G11" s="425">
        <v>6.2</v>
      </c>
      <c r="H11" s="325" t="s">
        <v>886</v>
      </c>
      <c r="J11" s="187"/>
      <c r="K11" s="187"/>
      <c r="L11" s="187"/>
      <c r="M11" s="187"/>
      <c r="N11" s="187"/>
      <c r="O11" s="187"/>
    </row>
    <row r="12" spans="1:15" x14ac:dyDescent="0.25">
      <c r="B12" s="192" t="s">
        <v>748</v>
      </c>
      <c r="C12" s="422" t="s">
        <v>748</v>
      </c>
      <c r="D12" s="327" t="s">
        <v>748</v>
      </c>
      <c r="E12" s="327" t="s">
        <v>748</v>
      </c>
      <c r="F12" s="327" t="s">
        <v>748</v>
      </c>
      <c r="G12" s="425" t="s">
        <v>748</v>
      </c>
      <c r="H12" s="192" t="s">
        <v>748</v>
      </c>
      <c r="J12" s="187"/>
      <c r="K12" s="187"/>
      <c r="L12" s="187"/>
      <c r="M12" s="187"/>
      <c r="N12" s="187"/>
      <c r="O12" s="187"/>
    </row>
    <row r="13" spans="1:15" x14ac:dyDescent="0.25">
      <c r="B13" s="322" t="s">
        <v>860</v>
      </c>
      <c r="C13" s="422" t="s">
        <v>748</v>
      </c>
      <c r="D13" s="327" t="s">
        <v>748</v>
      </c>
      <c r="E13" s="327" t="s">
        <v>748</v>
      </c>
      <c r="F13" s="327" t="s">
        <v>748</v>
      </c>
      <c r="G13" s="425" t="s">
        <v>748</v>
      </c>
      <c r="H13" s="322" t="s">
        <v>885</v>
      </c>
      <c r="J13" s="187"/>
      <c r="K13" s="187"/>
      <c r="L13" s="187"/>
      <c r="M13" s="187"/>
      <c r="N13" s="187"/>
      <c r="O13" s="187"/>
    </row>
    <row r="14" spans="1:15" x14ac:dyDescent="0.25">
      <c r="B14" s="325" t="s">
        <v>428</v>
      </c>
      <c r="C14" s="422">
        <v>2</v>
      </c>
      <c r="D14" s="327">
        <v>-6.2</v>
      </c>
      <c r="E14" s="327">
        <v>-6.9</v>
      </c>
      <c r="F14" s="327">
        <v>-2.4</v>
      </c>
      <c r="G14" s="425">
        <v>2</v>
      </c>
      <c r="H14" s="325" t="s">
        <v>430</v>
      </c>
      <c r="J14" s="187"/>
      <c r="K14" s="187"/>
      <c r="L14" s="187"/>
      <c r="M14" s="187"/>
      <c r="N14" s="187"/>
      <c r="O14" s="187"/>
    </row>
    <row r="15" spans="1:15" x14ac:dyDescent="0.25">
      <c r="B15" s="325" t="s">
        <v>431</v>
      </c>
      <c r="C15" s="422">
        <v>-0.2</v>
      </c>
      <c r="D15" s="327">
        <v>4.5999999999999996</v>
      </c>
      <c r="E15" s="327">
        <v>3.6</v>
      </c>
      <c r="F15" s="327">
        <v>1</v>
      </c>
      <c r="G15" s="425">
        <v>-1.1000000000000001</v>
      </c>
      <c r="H15" s="325" t="s">
        <v>884</v>
      </c>
      <c r="J15" s="187"/>
      <c r="K15" s="187"/>
      <c r="L15" s="187"/>
      <c r="M15" s="187"/>
      <c r="N15" s="187"/>
      <c r="O15" s="187"/>
    </row>
    <row r="16" spans="1:15" x14ac:dyDescent="0.25">
      <c r="B16" s="192" t="s">
        <v>748</v>
      </c>
      <c r="C16" s="422" t="s">
        <v>748</v>
      </c>
      <c r="D16" s="327" t="s">
        <v>748</v>
      </c>
      <c r="E16" s="327" t="s">
        <v>748</v>
      </c>
      <c r="F16" s="327" t="s">
        <v>748</v>
      </c>
      <c r="G16" s="425" t="s">
        <v>748</v>
      </c>
      <c r="H16" s="192" t="s">
        <v>748</v>
      </c>
      <c r="J16" s="187"/>
      <c r="K16" s="187"/>
      <c r="L16" s="187"/>
      <c r="M16" s="187"/>
      <c r="N16" s="187"/>
      <c r="O16" s="187"/>
    </row>
    <row r="17" spans="2:15" x14ac:dyDescent="0.25">
      <c r="B17" s="322" t="s">
        <v>858</v>
      </c>
      <c r="C17" s="422" t="s">
        <v>748</v>
      </c>
      <c r="D17" s="327" t="s">
        <v>748</v>
      </c>
      <c r="E17" s="327" t="s">
        <v>748</v>
      </c>
      <c r="F17" s="327" t="s">
        <v>748</v>
      </c>
      <c r="G17" s="425" t="s">
        <v>748</v>
      </c>
      <c r="H17" s="322" t="s">
        <v>857</v>
      </c>
      <c r="J17" s="187"/>
      <c r="K17" s="187"/>
      <c r="L17" s="187"/>
      <c r="M17" s="187"/>
      <c r="N17" s="187"/>
      <c r="O17" s="187"/>
    </row>
    <row r="18" spans="2:15" x14ac:dyDescent="0.25">
      <c r="B18" s="315" t="s">
        <v>411</v>
      </c>
      <c r="C18" s="422">
        <v>1.4</v>
      </c>
      <c r="D18" s="327">
        <v>3.7</v>
      </c>
      <c r="E18" s="327">
        <v>2.8</v>
      </c>
      <c r="F18" s="327">
        <v>0.3</v>
      </c>
      <c r="G18" s="425">
        <v>-0.3</v>
      </c>
      <c r="H18" s="325" t="s">
        <v>883</v>
      </c>
      <c r="J18" s="187"/>
      <c r="K18" s="187"/>
      <c r="L18" s="187"/>
      <c r="M18" s="187"/>
      <c r="N18" s="187"/>
      <c r="O18" s="187"/>
    </row>
    <row r="19" spans="2:15" x14ac:dyDescent="0.25">
      <c r="B19" s="325" t="s">
        <v>413</v>
      </c>
      <c r="C19" s="422">
        <v>0.6</v>
      </c>
      <c r="D19" s="327">
        <v>-0.3</v>
      </c>
      <c r="E19" s="327">
        <v>-0.4</v>
      </c>
      <c r="F19" s="327">
        <v>2.2999999999999998</v>
      </c>
      <c r="G19" s="425">
        <v>0.9</v>
      </c>
      <c r="H19" s="325" t="s">
        <v>882</v>
      </c>
      <c r="J19" s="187"/>
      <c r="K19" s="187"/>
      <c r="L19" s="187"/>
      <c r="M19" s="187"/>
      <c r="N19" s="187"/>
      <c r="O19" s="187"/>
    </row>
    <row r="20" spans="2:15" x14ac:dyDescent="0.25">
      <c r="B20" s="192" t="s">
        <v>748</v>
      </c>
      <c r="C20" s="422" t="s">
        <v>748</v>
      </c>
      <c r="D20" s="327" t="s">
        <v>748</v>
      </c>
      <c r="E20" s="327" t="s">
        <v>748</v>
      </c>
      <c r="F20" s="327" t="s">
        <v>748</v>
      </c>
      <c r="G20" s="425" t="s">
        <v>748</v>
      </c>
      <c r="H20" s="192" t="s">
        <v>748</v>
      </c>
      <c r="J20" s="187"/>
      <c r="K20" s="187"/>
      <c r="L20" s="187"/>
      <c r="M20" s="187"/>
      <c r="N20" s="187"/>
      <c r="O20" s="187"/>
    </row>
    <row r="21" spans="2:15" x14ac:dyDescent="0.25">
      <c r="B21" s="322" t="s">
        <v>881</v>
      </c>
      <c r="C21" s="422" t="s">
        <v>748</v>
      </c>
      <c r="D21" s="327" t="s">
        <v>748</v>
      </c>
      <c r="E21" s="327" t="s">
        <v>748</v>
      </c>
      <c r="F21" s="327" t="s">
        <v>748</v>
      </c>
      <c r="G21" s="425" t="s">
        <v>748</v>
      </c>
      <c r="H21" s="322" t="s">
        <v>880</v>
      </c>
      <c r="J21" s="187"/>
      <c r="K21" s="187"/>
      <c r="L21" s="187"/>
      <c r="M21" s="187"/>
      <c r="N21" s="187"/>
      <c r="O21" s="187"/>
    </row>
    <row r="22" spans="2:15" x14ac:dyDescent="0.25">
      <c r="B22" s="315" t="s">
        <v>879</v>
      </c>
      <c r="C22" s="422">
        <v>10.8</v>
      </c>
      <c r="D22" s="327">
        <v>12.7</v>
      </c>
      <c r="E22" s="327">
        <v>15.5</v>
      </c>
      <c r="F22" s="327">
        <v>16.2</v>
      </c>
      <c r="G22" s="425">
        <v>13.9</v>
      </c>
      <c r="H22" s="325" t="s">
        <v>878</v>
      </c>
      <c r="J22" s="187"/>
      <c r="K22" s="187"/>
      <c r="L22" s="187"/>
      <c r="M22" s="187"/>
      <c r="N22" s="187"/>
      <c r="O22" s="187"/>
    </row>
    <row r="23" spans="2:15" x14ac:dyDescent="0.25">
      <c r="B23" s="315" t="s">
        <v>877</v>
      </c>
      <c r="C23" s="422">
        <v>-1.4</v>
      </c>
      <c r="D23" s="327">
        <v>-1.9</v>
      </c>
      <c r="E23" s="327">
        <v>-4.0999999999999996</v>
      </c>
      <c r="F23" s="327">
        <v>-2.9</v>
      </c>
      <c r="G23" s="425">
        <v>1.4</v>
      </c>
      <c r="H23" s="325" t="s">
        <v>876</v>
      </c>
      <c r="J23" s="187"/>
      <c r="K23" s="187"/>
      <c r="L23" s="187"/>
      <c r="M23" s="187"/>
      <c r="N23" s="187"/>
      <c r="O23" s="187"/>
    </row>
    <row r="24" spans="2:15" x14ac:dyDescent="0.25">
      <c r="B24" s="315" t="s">
        <v>875</v>
      </c>
      <c r="C24" s="422">
        <v>1.5</v>
      </c>
      <c r="D24" s="327">
        <v>-3.8</v>
      </c>
      <c r="E24" s="327">
        <v>-6.7</v>
      </c>
      <c r="F24" s="327">
        <v>0.9</v>
      </c>
      <c r="G24" s="425" t="s">
        <v>748</v>
      </c>
      <c r="H24" s="325" t="s">
        <v>874</v>
      </c>
      <c r="J24" s="187"/>
      <c r="K24" s="187"/>
      <c r="L24" s="187"/>
      <c r="M24" s="187"/>
      <c r="N24" s="187"/>
      <c r="O24" s="187"/>
    </row>
    <row r="25" spans="2:15" x14ac:dyDescent="0.25">
      <c r="B25" s="315" t="s">
        <v>873</v>
      </c>
      <c r="C25" s="422">
        <v>3.4</v>
      </c>
      <c r="D25" s="327">
        <v>0.1</v>
      </c>
      <c r="E25" s="327">
        <v>0.8</v>
      </c>
      <c r="F25" s="327">
        <v>1.6</v>
      </c>
      <c r="G25" s="425">
        <v>-0.5</v>
      </c>
      <c r="H25" s="325" t="s">
        <v>872</v>
      </c>
      <c r="J25" s="187"/>
      <c r="K25" s="187"/>
      <c r="L25" s="187"/>
      <c r="M25" s="187"/>
      <c r="N25" s="187"/>
      <c r="O25" s="187"/>
    </row>
    <row r="26" spans="2:15" x14ac:dyDescent="0.25">
      <c r="B26" s="192" t="s">
        <v>748</v>
      </c>
      <c r="C26" s="422" t="s">
        <v>748</v>
      </c>
      <c r="D26" s="327" t="s">
        <v>748</v>
      </c>
      <c r="E26" s="327" t="s">
        <v>748</v>
      </c>
      <c r="F26" s="327" t="s">
        <v>748</v>
      </c>
      <c r="G26" s="425" t="s">
        <v>748</v>
      </c>
      <c r="H26" s="192" t="s">
        <v>748</v>
      </c>
      <c r="J26" s="187"/>
      <c r="K26" s="187"/>
      <c r="L26" s="187"/>
      <c r="M26" s="187"/>
      <c r="N26" s="187"/>
      <c r="O26" s="187"/>
    </row>
    <row r="27" spans="2:15" x14ac:dyDescent="0.25">
      <c r="B27" s="328" t="s">
        <v>871</v>
      </c>
      <c r="C27" s="422">
        <v>-9.1</v>
      </c>
      <c r="D27" s="327">
        <v>-4.0999999999999996</v>
      </c>
      <c r="E27" s="327">
        <v>-0.6</v>
      </c>
      <c r="F27" s="327">
        <v>1.3</v>
      </c>
      <c r="G27" s="425" t="s">
        <v>4</v>
      </c>
      <c r="H27" s="322" t="s">
        <v>870</v>
      </c>
      <c r="J27" s="187"/>
      <c r="K27" s="187"/>
      <c r="L27" s="187"/>
      <c r="M27" s="187"/>
      <c r="N27" s="187"/>
      <c r="O27" s="187"/>
    </row>
    <row r="28" spans="2:15" x14ac:dyDescent="0.25">
      <c r="B28" s="315" t="s">
        <v>869</v>
      </c>
      <c r="C28" s="423">
        <v>-10.4</v>
      </c>
      <c r="D28" s="327">
        <v>-5.6</v>
      </c>
      <c r="E28" s="327">
        <v>-2.6</v>
      </c>
      <c r="F28" s="327">
        <v>-0.3</v>
      </c>
      <c r="G28" s="426" t="s">
        <v>4</v>
      </c>
      <c r="H28" s="325" t="s">
        <v>868</v>
      </c>
      <c r="J28" s="187"/>
      <c r="K28" s="187"/>
      <c r="L28" s="187"/>
      <c r="M28" s="187"/>
      <c r="N28" s="187"/>
      <c r="O28" s="187"/>
    </row>
    <row r="29" spans="2:15" x14ac:dyDescent="0.25">
      <c r="B29" s="225" t="s">
        <v>712</v>
      </c>
      <c r="C29" s="225"/>
      <c r="D29" s="225"/>
      <c r="E29" s="225"/>
      <c r="F29" s="225"/>
      <c r="G29" s="225"/>
      <c r="H29" s="225"/>
    </row>
    <row r="30" spans="2:15" x14ac:dyDescent="0.25">
      <c r="B30" s="226" t="s">
        <v>867</v>
      </c>
      <c r="C30" s="226"/>
      <c r="D30" s="226"/>
      <c r="E30" s="226"/>
      <c r="F30" s="226"/>
      <c r="G30" s="226"/>
      <c r="H30" s="226"/>
    </row>
    <row r="31" spans="2:15" x14ac:dyDescent="0.25">
      <c r="C31" s="218"/>
      <c r="D31" s="218"/>
      <c r="E31" s="218"/>
      <c r="F31" s="218"/>
      <c r="G31" s="218"/>
      <c r="H31" s="218"/>
    </row>
    <row r="32" spans="2:15" x14ac:dyDescent="0.25">
      <c r="C32" s="218"/>
      <c r="D32" s="218"/>
      <c r="E32" s="218"/>
      <c r="F32" s="218"/>
      <c r="G32" s="218"/>
      <c r="H32" s="218"/>
    </row>
    <row r="33" spans="3:8" x14ac:dyDescent="0.25">
      <c r="C33" s="218"/>
      <c r="D33" s="218"/>
      <c r="E33" s="218"/>
      <c r="F33" s="218"/>
      <c r="G33" s="218"/>
      <c r="H33" s="218"/>
    </row>
    <row r="34" spans="3:8" x14ac:dyDescent="0.25">
      <c r="C34" s="218"/>
      <c r="D34" s="218"/>
      <c r="E34" s="218"/>
      <c r="F34" s="218"/>
      <c r="G34" s="218"/>
      <c r="H34" s="218"/>
    </row>
    <row r="35" spans="3:8" x14ac:dyDescent="0.25">
      <c r="C35" s="218"/>
      <c r="D35" s="218"/>
      <c r="E35" s="218"/>
      <c r="F35" s="218"/>
      <c r="G35" s="218"/>
      <c r="H35" s="218"/>
    </row>
    <row r="38" spans="3:8" ht="29.25" customHeight="1" x14ac:dyDescent="0.25"/>
    <row r="39" spans="3:8" ht="28.5" customHeight="1" x14ac:dyDescent="0.25"/>
  </sheetData>
  <mergeCells count="2">
    <mergeCell ref="B2:H2"/>
    <mergeCell ref="B3:H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sheetViews>
  <sheetFormatPr defaultRowHeight="15" x14ac:dyDescent="0.25"/>
  <cols>
    <col min="1" max="1" width="9.140625" style="186"/>
    <col min="2" max="2" width="41" style="186" customWidth="1"/>
    <col min="3" max="8" width="7.28515625" style="186" customWidth="1"/>
    <col min="9" max="9" width="44" style="186" bestFit="1" customWidth="1"/>
    <col min="10" max="13" width="9.140625" style="186"/>
    <col min="14" max="14" width="12.85546875" style="186" bestFit="1" customWidth="1"/>
    <col min="15" max="16384" width="9.140625" style="186"/>
  </cols>
  <sheetData>
    <row r="1" spans="1:13" ht="15.75" x14ac:dyDescent="0.25">
      <c r="A1" s="106" t="s">
        <v>2</v>
      </c>
    </row>
    <row r="2" spans="1:13" ht="15" customHeight="1" x14ac:dyDescent="0.25">
      <c r="B2" s="446" t="s">
        <v>967</v>
      </c>
      <c r="C2" s="446"/>
      <c r="D2" s="446"/>
      <c r="E2" s="446"/>
      <c r="F2" s="446"/>
      <c r="G2" s="446"/>
      <c r="H2" s="446"/>
      <c r="I2" s="446"/>
    </row>
    <row r="3" spans="1:13" ht="15" customHeight="1" x14ac:dyDescent="0.25">
      <c r="B3" s="446" t="s">
        <v>964</v>
      </c>
      <c r="C3" s="446"/>
      <c r="D3" s="446"/>
      <c r="E3" s="446"/>
      <c r="F3" s="446"/>
      <c r="G3" s="446"/>
      <c r="H3" s="446"/>
      <c r="I3" s="446"/>
    </row>
    <row r="4" spans="1:13" x14ac:dyDescent="0.25">
      <c r="B4" s="39" t="s">
        <v>6</v>
      </c>
      <c r="I4" s="187"/>
      <c r="M4" s="187"/>
    </row>
    <row r="5" spans="1:13" x14ac:dyDescent="0.25">
      <c r="B5" s="213"/>
      <c r="C5" s="213">
        <v>2014</v>
      </c>
      <c r="D5" s="213">
        <v>2015</v>
      </c>
      <c r="E5" s="213">
        <v>2016</v>
      </c>
      <c r="F5" s="213">
        <v>2017</v>
      </c>
      <c r="G5" s="213">
        <v>2018</v>
      </c>
      <c r="H5" s="213">
        <v>2019</v>
      </c>
      <c r="I5" s="213"/>
      <c r="M5" s="187"/>
    </row>
    <row r="6" spans="1:13" x14ac:dyDescent="0.25">
      <c r="B6" s="324" t="s">
        <v>864</v>
      </c>
      <c r="C6" s="336">
        <v>1.9</v>
      </c>
      <c r="D6" s="336">
        <v>1.4</v>
      </c>
      <c r="E6" s="336">
        <v>1.6</v>
      </c>
      <c r="F6" s="336">
        <v>1.6</v>
      </c>
      <c r="G6" s="336">
        <v>1.7</v>
      </c>
      <c r="H6" s="336">
        <v>1.6</v>
      </c>
      <c r="I6" s="324" t="s">
        <v>891</v>
      </c>
      <c r="J6" s="187"/>
      <c r="K6" s="187"/>
      <c r="M6" s="187"/>
    </row>
    <row r="7" spans="1:13" x14ac:dyDescent="0.25">
      <c r="B7" s="326" t="s">
        <v>398</v>
      </c>
      <c r="C7" s="336">
        <v>2.4</v>
      </c>
      <c r="D7" s="336">
        <v>1.5</v>
      </c>
      <c r="E7" s="336">
        <v>1.2</v>
      </c>
      <c r="F7" s="336">
        <v>1.1000000000000001</v>
      </c>
      <c r="G7" s="336">
        <v>1.1000000000000001</v>
      </c>
      <c r="H7" s="336">
        <v>1.1000000000000001</v>
      </c>
      <c r="I7" s="326" t="s">
        <v>400</v>
      </c>
      <c r="J7" s="187"/>
      <c r="K7" s="187"/>
      <c r="M7" s="187"/>
    </row>
    <row r="8" spans="1:13" x14ac:dyDescent="0.25">
      <c r="B8" s="326" t="s">
        <v>401</v>
      </c>
      <c r="C8" s="336">
        <v>-1.3</v>
      </c>
      <c r="D8" s="336">
        <v>-0.7</v>
      </c>
      <c r="E8" s="336">
        <v>0</v>
      </c>
      <c r="F8" s="336">
        <v>0.7</v>
      </c>
      <c r="G8" s="336">
        <v>0.8</v>
      </c>
      <c r="H8" s="336">
        <v>1</v>
      </c>
      <c r="I8" s="326" t="s">
        <v>890</v>
      </c>
      <c r="J8" s="187"/>
      <c r="K8" s="187"/>
      <c r="M8" s="187"/>
    </row>
    <row r="9" spans="1:13" x14ac:dyDescent="0.25">
      <c r="B9" s="326" t="s">
        <v>889</v>
      </c>
      <c r="C9" s="336">
        <v>-0.9</v>
      </c>
      <c r="D9" s="336">
        <v>2.9</v>
      </c>
      <c r="E9" s="336">
        <v>3.1</v>
      </c>
      <c r="F9" s="336">
        <v>3.2</v>
      </c>
      <c r="G9" s="336">
        <v>3.4</v>
      </c>
      <c r="H9" s="336">
        <v>3</v>
      </c>
      <c r="I9" s="326" t="s">
        <v>910</v>
      </c>
      <c r="J9" s="187"/>
      <c r="K9" s="187"/>
      <c r="M9" s="187"/>
    </row>
    <row r="10" spans="1:13" x14ac:dyDescent="0.25">
      <c r="B10" s="326" t="s">
        <v>722</v>
      </c>
      <c r="C10" s="336">
        <v>9.5</v>
      </c>
      <c r="D10" s="336">
        <v>4.9000000000000004</v>
      </c>
      <c r="E10" s="336">
        <v>5.2</v>
      </c>
      <c r="F10" s="336">
        <v>4.8</v>
      </c>
      <c r="G10" s="336">
        <v>4.9000000000000004</v>
      </c>
      <c r="H10" s="336">
        <v>4.7</v>
      </c>
      <c r="I10" s="326" t="s">
        <v>725</v>
      </c>
      <c r="J10" s="187"/>
      <c r="K10" s="187"/>
      <c r="M10" s="187"/>
    </row>
    <row r="11" spans="1:13" x14ac:dyDescent="0.25">
      <c r="B11" s="326" t="s">
        <v>723</v>
      </c>
      <c r="C11" s="336">
        <v>7.8</v>
      </c>
      <c r="D11" s="336">
        <v>4</v>
      </c>
      <c r="E11" s="336">
        <v>4.5999999999999996</v>
      </c>
      <c r="F11" s="336">
        <v>4.5999999999999996</v>
      </c>
      <c r="G11" s="336">
        <v>4.4000000000000004</v>
      </c>
      <c r="H11" s="336">
        <v>4.2</v>
      </c>
      <c r="I11" s="326" t="s">
        <v>726</v>
      </c>
      <c r="J11" s="187"/>
      <c r="K11" s="187"/>
      <c r="M11" s="187"/>
    </row>
    <row r="12" spans="1:13" x14ac:dyDescent="0.25">
      <c r="B12" s="326"/>
      <c r="C12" s="336"/>
      <c r="D12" s="336"/>
      <c r="E12" s="336"/>
      <c r="F12" s="336"/>
      <c r="G12" s="336"/>
      <c r="H12" s="336"/>
      <c r="I12" s="326"/>
      <c r="M12" s="187"/>
    </row>
    <row r="13" spans="1:13" x14ac:dyDescent="0.25">
      <c r="B13" s="324" t="s">
        <v>860</v>
      </c>
      <c r="C13" s="336"/>
      <c r="D13" s="336"/>
      <c r="E13" s="336"/>
      <c r="F13" s="336"/>
      <c r="G13" s="336"/>
      <c r="H13" s="336"/>
      <c r="I13" s="324" t="s">
        <v>885</v>
      </c>
      <c r="M13" s="187"/>
    </row>
    <row r="14" spans="1:13" x14ac:dyDescent="0.25">
      <c r="B14" s="326" t="s">
        <v>428</v>
      </c>
      <c r="C14" s="336">
        <v>2</v>
      </c>
      <c r="D14" s="336">
        <v>1</v>
      </c>
      <c r="E14" s="336">
        <v>1.3</v>
      </c>
      <c r="F14" s="336">
        <v>1.4</v>
      </c>
      <c r="G14" s="336">
        <v>1.4</v>
      </c>
      <c r="H14" s="336">
        <v>1.3</v>
      </c>
      <c r="I14" s="326" t="s">
        <v>430</v>
      </c>
      <c r="M14" s="187"/>
    </row>
    <row r="15" spans="1:13" x14ac:dyDescent="0.25">
      <c r="B15" s="326" t="s">
        <v>431</v>
      </c>
      <c r="C15" s="336">
        <v>-1.1000000000000001</v>
      </c>
      <c r="D15" s="336">
        <v>0.4</v>
      </c>
      <c r="E15" s="336">
        <v>0.3</v>
      </c>
      <c r="F15" s="336">
        <v>0.2</v>
      </c>
      <c r="G15" s="336">
        <v>0.3</v>
      </c>
      <c r="H15" s="336">
        <v>0.3</v>
      </c>
      <c r="I15" s="326" t="s">
        <v>432</v>
      </c>
      <c r="M15" s="187"/>
    </row>
    <row r="16" spans="1:13" x14ac:dyDescent="0.25">
      <c r="B16" s="326"/>
      <c r="C16" s="345"/>
      <c r="D16" s="341"/>
      <c r="E16" s="341"/>
      <c r="F16" s="341"/>
      <c r="G16" s="341"/>
      <c r="H16" s="341"/>
      <c r="I16" s="326"/>
      <c r="M16" s="187"/>
    </row>
    <row r="17" spans="2:13" x14ac:dyDescent="0.25">
      <c r="B17" s="324" t="s">
        <v>858</v>
      </c>
      <c r="C17" s="341"/>
      <c r="D17" s="341"/>
      <c r="E17" s="341"/>
      <c r="F17" s="341"/>
      <c r="G17" s="341"/>
      <c r="H17" s="341"/>
      <c r="I17" s="324" t="s">
        <v>857</v>
      </c>
      <c r="M17" s="187"/>
    </row>
    <row r="18" spans="2:13" x14ac:dyDescent="0.25">
      <c r="B18" s="326" t="s">
        <v>909</v>
      </c>
      <c r="C18" s="334">
        <v>-0.3</v>
      </c>
      <c r="D18" s="336">
        <v>0.4</v>
      </c>
      <c r="E18" s="336">
        <v>1</v>
      </c>
      <c r="F18" s="336">
        <v>1.2</v>
      </c>
      <c r="G18" s="336">
        <v>1.5</v>
      </c>
      <c r="H18" s="336">
        <v>1.5</v>
      </c>
      <c r="I18" s="326" t="s">
        <v>908</v>
      </c>
      <c r="M18" s="187"/>
    </row>
    <row r="19" spans="2:13" x14ac:dyDescent="0.25">
      <c r="B19" s="326" t="s">
        <v>413</v>
      </c>
      <c r="C19" s="334">
        <v>0.9</v>
      </c>
      <c r="D19" s="336">
        <v>0.8</v>
      </c>
      <c r="E19" s="336">
        <v>1.2</v>
      </c>
      <c r="F19" s="336">
        <v>1.6</v>
      </c>
      <c r="G19" s="336">
        <v>1.8</v>
      </c>
      <c r="H19" s="336">
        <v>1.4</v>
      </c>
      <c r="I19" s="326" t="s">
        <v>882</v>
      </c>
      <c r="M19" s="187"/>
    </row>
    <row r="20" spans="2:13" x14ac:dyDescent="0.25">
      <c r="B20" s="342"/>
      <c r="C20" s="341"/>
      <c r="D20" s="341"/>
      <c r="E20" s="341"/>
      <c r="F20" s="341"/>
      <c r="G20" s="341"/>
      <c r="H20" s="341"/>
      <c r="I20" s="342"/>
      <c r="M20" s="187"/>
    </row>
    <row r="21" spans="2:13" x14ac:dyDescent="0.25">
      <c r="B21" s="324" t="s">
        <v>881</v>
      </c>
      <c r="C21" s="341"/>
      <c r="D21" s="341"/>
      <c r="E21" s="341"/>
      <c r="F21" s="341"/>
      <c r="G21" s="341"/>
      <c r="H21" s="341"/>
      <c r="I21" s="324" t="s">
        <v>880</v>
      </c>
      <c r="M21" s="187"/>
    </row>
    <row r="22" spans="2:13" x14ac:dyDescent="0.25">
      <c r="B22" s="326" t="s">
        <v>879</v>
      </c>
      <c r="C22" s="334">
        <v>13.9</v>
      </c>
      <c r="D22" s="336">
        <v>13.1</v>
      </c>
      <c r="E22" s="336">
        <v>12.5</v>
      </c>
      <c r="F22" s="336">
        <v>11.8</v>
      </c>
      <c r="G22" s="336">
        <v>11.3</v>
      </c>
      <c r="H22" s="336">
        <v>10.5</v>
      </c>
      <c r="I22" s="326" t="s">
        <v>878</v>
      </c>
      <c r="M22" s="187"/>
    </row>
    <row r="23" spans="2:13" x14ac:dyDescent="0.25">
      <c r="B23" s="326" t="s">
        <v>877</v>
      </c>
      <c r="C23" s="334">
        <v>1.4</v>
      </c>
      <c r="D23" s="336">
        <v>0.8</v>
      </c>
      <c r="E23" s="336">
        <v>0.7</v>
      </c>
      <c r="F23" s="336">
        <v>0.7</v>
      </c>
      <c r="G23" s="336">
        <v>0.6</v>
      </c>
      <c r="H23" s="336">
        <v>0.6</v>
      </c>
      <c r="I23" s="326" t="s">
        <v>876</v>
      </c>
      <c r="M23" s="187"/>
    </row>
    <row r="24" spans="2:13" x14ac:dyDescent="0.25">
      <c r="B24" s="333" t="s">
        <v>873</v>
      </c>
      <c r="C24" s="334">
        <v>-0.5</v>
      </c>
      <c r="D24" s="336">
        <v>0.7</v>
      </c>
      <c r="E24" s="336">
        <v>1.1000000000000001</v>
      </c>
      <c r="F24" s="336">
        <v>1</v>
      </c>
      <c r="G24" s="336">
        <v>1.2</v>
      </c>
      <c r="H24" s="336">
        <v>1</v>
      </c>
      <c r="I24" s="333" t="s">
        <v>872</v>
      </c>
      <c r="M24" s="187"/>
    </row>
    <row r="25" spans="2:13" x14ac:dyDescent="0.25">
      <c r="B25" s="342"/>
      <c r="C25" s="341"/>
      <c r="D25" s="341"/>
      <c r="E25" s="341"/>
      <c r="F25" s="341"/>
      <c r="G25" s="341"/>
      <c r="H25" s="341"/>
      <c r="I25" s="342"/>
      <c r="M25" s="187"/>
    </row>
    <row r="26" spans="2:13" x14ac:dyDescent="0.25">
      <c r="B26" s="324" t="s">
        <v>871</v>
      </c>
      <c r="C26" s="344">
        <v>2.1</v>
      </c>
      <c r="D26" s="336">
        <v>2.2000000000000002</v>
      </c>
      <c r="E26" s="336">
        <v>2.2000000000000002</v>
      </c>
      <c r="F26" s="336">
        <v>2</v>
      </c>
      <c r="G26" s="336">
        <v>2</v>
      </c>
      <c r="H26" s="336">
        <v>1.9</v>
      </c>
      <c r="I26" s="324" t="s">
        <v>870</v>
      </c>
      <c r="M26" s="187"/>
    </row>
    <row r="27" spans="2:13" x14ac:dyDescent="0.25">
      <c r="B27" s="333" t="s">
        <v>869</v>
      </c>
      <c r="C27" s="344">
        <v>0.6</v>
      </c>
      <c r="D27" s="336">
        <v>0.4</v>
      </c>
      <c r="E27" s="336">
        <v>0.6</v>
      </c>
      <c r="F27" s="336">
        <v>0.4</v>
      </c>
      <c r="G27" s="336">
        <v>0.5</v>
      </c>
      <c r="H27" s="336">
        <v>0.6</v>
      </c>
      <c r="I27" s="333" t="s">
        <v>868</v>
      </c>
      <c r="M27" s="187"/>
    </row>
    <row r="28" spans="2:13" x14ac:dyDescent="0.25">
      <c r="B28" s="343" t="s">
        <v>907</v>
      </c>
      <c r="C28" s="344">
        <v>-5.0999999999999996</v>
      </c>
      <c r="D28" s="336">
        <v>-3.7</v>
      </c>
      <c r="E28" s="336">
        <v>-3.6</v>
      </c>
      <c r="F28" s="336">
        <v>-3.7</v>
      </c>
      <c r="G28" s="336">
        <v>-3.7</v>
      </c>
      <c r="H28" s="336">
        <v>-4.5</v>
      </c>
      <c r="I28" s="343" t="s">
        <v>906</v>
      </c>
      <c r="M28" s="187"/>
    </row>
    <row r="29" spans="2:13" x14ac:dyDescent="0.25">
      <c r="B29" s="342"/>
      <c r="C29" s="341"/>
      <c r="D29" s="341"/>
      <c r="E29" s="341"/>
      <c r="F29" s="330"/>
      <c r="G29" s="330"/>
      <c r="H29" s="330"/>
      <c r="I29" s="342"/>
      <c r="M29" s="187"/>
    </row>
    <row r="30" spans="2:13" x14ac:dyDescent="0.25">
      <c r="B30" s="339" t="s">
        <v>905</v>
      </c>
      <c r="C30" s="341"/>
      <c r="D30" s="341"/>
      <c r="E30" s="341"/>
      <c r="F30" s="330"/>
      <c r="G30" s="330"/>
      <c r="H30" s="330"/>
      <c r="I30" s="339" t="s">
        <v>904</v>
      </c>
      <c r="M30" s="187"/>
    </row>
    <row r="31" spans="2:13" x14ac:dyDescent="0.25">
      <c r="B31" s="333" t="s">
        <v>848</v>
      </c>
      <c r="C31" s="334">
        <v>3.1</v>
      </c>
      <c r="D31" s="334">
        <v>3.7</v>
      </c>
      <c r="E31" s="334">
        <v>4.9000000000000004</v>
      </c>
      <c r="F31" s="330" t="s">
        <v>4</v>
      </c>
      <c r="G31" s="330" t="s">
        <v>4</v>
      </c>
      <c r="H31" s="330" t="s">
        <v>4</v>
      </c>
      <c r="I31" s="333" t="s">
        <v>847</v>
      </c>
      <c r="M31" s="187"/>
    </row>
    <row r="32" spans="2:13" x14ac:dyDescent="0.25">
      <c r="B32" s="333" t="s">
        <v>903</v>
      </c>
      <c r="C32" s="334">
        <v>74.599999999999994</v>
      </c>
      <c r="D32" s="334">
        <v>85.6</v>
      </c>
      <c r="E32" s="334">
        <v>88.5</v>
      </c>
      <c r="F32" s="330" t="s">
        <v>4</v>
      </c>
      <c r="G32" s="330" t="s">
        <v>4</v>
      </c>
      <c r="H32" s="330" t="s">
        <v>4</v>
      </c>
      <c r="I32" s="333" t="s">
        <v>902</v>
      </c>
      <c r="M32" s="187"/>
    </row>
    <row r="33" spans="2:13" x14ac:dyDescent="0.25">
      <c r="B33" s="333" t="s">
        <v>841</v>
      </c>
      <c r="C33" s="334">
        <v>0.2</v>
      </c>
      <c r="D33" s="334">
        <v>0.1</v>
      </c>
      <c r="E33" s="334">
        <v>0.1</v>
      </c>
      <c r="F33" s="330" t="s">
        <v>4</v>
      </c>
      <c r="G33" s="330" t="s">
        <v>4</v>
      </c>
      <c r="H33" s="330" t="s">
        <v>4</v>
      </c>
      <c r="I33" s="333" t="s">
        <v>840</v>
      </c>
      <c r="M33" s="187"/>
    </row>
    <row r="34" spans="2:13" x14ac:dyDescent="0.25">
      <c r="B34" s="333" t="s">
        <v>901</v>
      </c>
      <c r="C34" s="334">
        <v>1.2</v>
      </c>
      <c r="D34" s="334">
        <v>1.3</v>
      </c>
      <c r="E34" s="334">
        <v>1.3</v>
      </c>
      <c r="F34" s="330" t="s">
        <v>4</v>
      </c>
      <c r="G34" s="330" t="s">
        <v>4</v>
      </c>
      <c r="H34" s="330" t="s">
        <v>4</v>
      </c>
      <c r="I34" s="333" t="s">
        <v>900</v>
      </c>
      <c r="M34" s="187"/>
    </row>
    <row r="35" spans="2:13" x14ac:dyDescent="0.25">
      <c r="B35" s="339"/>
      <c r="C35" s="340"/>
      <c r="D35" s="330"/>
      <c r="E35" s="330"/>
      <c r="F35" s="330"/>
      <c r="G35" s="330"/>
      <c r="H35" s="330"/>
      <c r="I35" s="339"/>
      <c r="M35" s="187"/>
    </row>
    <row r="36" spans="2:13" x14ac:dyDescent="0.25">
      <c r="B36" s="337" t="s">
        <v>7</v>
      </c>
      <c r="C36" s="338"/>
      <c r="D36" s="330"/>
      <c r="E36" s="330"/>
      <c r="F36" s="330"/>
      <c r="G36" s="330"/>
      <c r="H36" s="330"/>
      <c r="I36" s="337" t="s">
        <v>87</v>
      </c>
      <c r="M36" s="187"/>
    </row>
    <row r="37" spans="2:13" x14ac:dyDescent="0.25">
      <c r="B37" s="315" t="s">
        <v>899</v>
      </c>
      <c r="C37" s="336">
        <v>174.4</v>
      </c>
      <c r="D37" s="334">
        <v>176</v>
      </c>
      <c r="E37" s="334">
        <v>180.6</v>
      </c>
      <c r="F37" s="330" t="s">
        <v>4</v>
      </c>
      <c r="G37" s="330" t="s">
        <v>4</v>
      </c>
      <c r="H37" s="330" t="s">
        <v>4</v>
      </c>
      <c r="I37" s="315" t="s">
        <v>898</v>
      </c>
      <c r="M37" s="187"/>
    </row>
    <row r="38" spans="2:13" x14ac:dyDescent="0.25">
      <c r="B38" s="333" t="s">
        <v>897</v>
      </c>
      <c r="C38" s="335">
        <v>-5.9</v>
      </c>
      <c r="D38" s="334">
        <v>-3</v>
      </c>
      <c r="E38" s="334">
        <v>-2.6</v>
      </c>
      <c r="F38" s="330" t="s">
        <v>4</v>
      </c>
      <c r="G38" s="330" t="s">
        <v>4</v>
      </c>
      <c r="H38" s="330" t="s">
        <v>4</v>
      </c>
      <c r="I38" s="333" t="s">
        <v>896</v>
      </c>
      <c r="M38" s="187"/>
    </row>
    <row r="39" spans="2:13" x14ac:dyDescent="0.25">
      <c r="B39" s="312" t="s">
        <v>895</v>
      </c>
      <c r="C39" s="332">
        <v>128.80000000000001</v>
      </c>
      <c r="D39" s="331">
        <v>127.1</v>
      </c>
      <c r="E39" s="331">
        <v>126.4</v>
      </c>
      <c r="F39" s="330" t="s">
        <v>4</v>
      </c>
      <c r="G39" s="330" t="s">
        <v>4</v>
      </c>
      <c r="H39" s="330" t="s">
        <v>4</v>
      </c>
      <c r="I39" s="312" t="s">
        <v>894</v>
      </c>
      <c r="M39" s="187"/>
    </row>
    <row r="40" spans="2:13" ht="33.75" customHeight="1" x14ac:dyDescent="0.25">
      <c r="B40" s="452" t="s">
        <v>893</v>
      </c>
      <c r="C40" s="452"/>
      <c r="D40" s="452"/>
      <c r="E40" s="452"/>
      <c r="F40" s="452"/>
      <c r="G40" s="452"/>
      <c r="H40" s="452"/>
      <c r="I40" s="452"/>
    </row>
    <row r="41" spans="2:13" ht="33.75" customHeight="1" x14ac:dyDescent="0.25">
      <c r="B41" s="445" t="s">
        <v>892</v>
      </c>
      <c r="C41" s="445"/>
      <c r="D41" s="445"/>
      <c r="E41" s="445"/>
      <c r="F41" s="445"/>
      <c r="G41" s="445"/>
      <c r="H41" s="445"/>
      <c r="I41" s="445"/>
    </row>
    <row r="42" spans="2:13" x14ac:dyDescent="0.25">
      <c r="C42" s="218"/>
      <c r="D42" s="218"/>
      <c r="E42" s="218"/>
      <c r="F42" s="218"/>
      <c r="G42" s="218"/>
      <c r="H42" s="218"/>
    </row>
    <row r="43" spans="2:13" x14ac:dyDescent="0.25">
      <c r="C43" s="218"/>
      <c r="D43" s="218"/>
      <c r="E43" s="218"/>
      <c r="F43" s="218"/>
      <c r="G43" s="218"/>
      <c r="H43" s="218"/>
    </row>
    <row r="44" spans="2:13" x14ac:dyDescent="0.25">
      <c r="C44" s="218"/>
      <c r="D44" s="218"/>
      <c r="E44" s="218"/>
      <c r="F44" s="218"/>
      <c r="G44" s="218"/>
      <c r="H44" s="218"/>
    </row>
    <row r="45" spans="2:13" x14ac:dyDescent="0.25">
      <c r="C45" s="218"/>
      <c r="D45" s="218"/>
      <c r="E45" s="218"/>
      <c r="F45" s="218"/>
      <c r="G45" s="218"/>
      <c r="H45" s="218"/>
    </row>
    <row r="46" spans="2:13" x14ac:dyDescent="0.25">
      <c r="C46" s="218"/>
      <c r="D46" s="218"/>
      <c r="E46" s="218"/>
      <c r="F46" s="218"/>
      <c r="G46" s="218"/>
      <c r="H46" s="218"/>
    </row>
    <row r="49" ht="29.25" customHeight="1" x14ac:dyDescent="0.25"/>
    <row r="50" ht="28.5" customHeight="1" x14ac:dyDescent="0.25"/>
  </sheetData>
  <mergeCells count="4">
    <mergeCell ref="B2:I2"/>
    <mergeCell ref="B3:I3"/>
    <mergeCell ref="B41:I41"/>
    <mergeCell ref="B40:I40"/>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showGridLines="0" zoomScaleNormal="100" workbookViewId="0"/>
  </sheetViews>
  <sheetFormatPr defaultRowHeight="15.75" x14ac:dyDescent="0.3"/>
  <cols>
    <col min="1" max="1" width="9.85546875" style="14" customWidth="1"/>
    <col min="2" max="2" width="23.28515625" style="14" bestFit="1" customWidth="1"/>
    <col min="3" max="3" width="68.28515625" style="14" bestFit="1" customWidth="1"/>
    <col min="4" max="4" width="4.7109375" style="14" bestFit="1" customWidth="1"/>
    <col min="5" max="5" width="68.28515625" style="5" bestFit="1" customWidth="1"/>
    <col min="6" max="6" width="23.28515625" style="14" bestFit="1" customWidth="1"/>
    <col min="7" max="15" width="4.28515625" style="14" customWidth="1"/>
    <col min="16" max="16384" width="9.140625" style="14"/>
  </cols>
  <sheetData>
    <row r="1" spans="1:6" ht="20.25" customHeight="1" x14ac:dyDescent="0.3">
      <c r="A1" s="106" t="s">
        <v>2</v>
      </c>
    </row>
    <row r="2" spans="1:6" customFormat="1" ht="20.25" customHeight="1" x14ac:dyDescent="0.25">
      <c r="B2" s="453" t="s">
        <v>970</v>
      </c>
      <c r="C2" s="453"/>
      <c r="D2" s="453"/>
      <c r="E2" s="453"/>
      <c r="F2" s="453"/>
    </row>
    <row r="3" spans="1:6" ht="15.75" customHeight="1" x14ac:dyDescent="0.3">
      <c r="B3" s="453" t="s">
        <v>971</v>
      </c>
      <c r="C3" s="453"/>
      <c r="D3" s="453"/>
      <c r="E3" s="453"/>
      <c r="F3" s="453"/>
    </row>
    <row r="4" spans="1:6" ht="15.75" customHeight="1" x14ac:dyDescent="0.3">
      <c r="B4" s="39" t="s">
        <v>6</v>
      </c>
      <c r="C4" s="77"/>
      <c r="D4" s="77"/>
      <c r="E4" s="105"/>
      <c r="F4" s="77"/>
    </row>
    <row r="5" spans="1:6" x14ac:dyDescent="0.3">
      <c r="B5" s="104" t="s">
        <v>183</v>
      </c>
      <c r="C5" s="104" t="s">
        <v>182</v>
      </c>
      <c r="D5" s="104" t="s">
        <v>181</v>
      </c>
      <c r="E5" s="104" t="s">
        <v>180</v>
      </c>
      <c r="F5" s="104" t="s">
        <v>179</v>
      </c>
    </row>
    <row r="6" spans="1:6" x14ac:dyDescent="0.3">
      <c r="B6" s="103" t="s">
        <v>178</v>
      </c>
      <c r="C6" s="95" t="s">
        <v>981</v>
      </c>
      <c r="D6" s="94">
        <v>75</v>
      </c>
      <c r="E6" s="95" t="s">
        <v>177</v>
      </c>
      <c r="F6" s="103" t="s">
        <v>176</v>
      </c>
    </row>
    <row r="7" spans="1:6" x14ac:dyDescent="0.3">
      <c r="B7" s="536" t="s">
        <v>175</v>
      </c>
      <c r="C7" s="99" t="s">
        <v>174</v>
      </c>
      <c r="D7" s="100">
        <v>25</v>
      </c>
      <c r="E7" s="99" t="s">
        <v>173</v>
      </c>
      <c r="F7" s="538" t="s">
        <v>172</v>
      </c>
    </row>
    <row r="8" spans="1:6" x14ac:dyDescent="0.3">
      <c r="B8" s="536"/>
      <c r="C8" s="95" t="s">
        <v>171</v>
      </c>
      <c r="D8" s="94">
        <v>100</v>
      </c>
      <c r="E8" s="95" t="s">
        <v>1015</v>
      </c>
      <c r="F8" s="539"/>
    </row>
    <row r="9" spans="1:6" x14ac:dyDescent="0.3">
      <c r="B9" s="536"/>
      <c r="C9" s="95" t="s">
        <v>170</v>
      </c>
      <c r="D9" s="94">
        <v>31</v>
      </c>
      <c r="E9" s="95" t="s">
        <v>169</v>
      </c>
      <c r="F9" s="539"/>
    </row>
    <row r="10" spans="1:6" x14ac:dyDescent="0.3">
      <c r="B10" s="536"/>
      <c r="C10" s="101" t="s">
        <v>168</v>
      </c>
      <c r="D10" s="102">
        <v>160</v>
      </c>
      <c r="E10" s="101" t="s">
        <v>167</v>
      </c>
      <c r="F10" s="539"/>
    </row>
    <row r="11" spans="1:6" x14ac:dyDescent="0.3">
      <c r="B11" s="536"/>
      <c r="C11" s="97" t="s">
        <v>166</v>
      </c>
      <c r="D11" s="98">
        <v>50</v>
      </c>
      <c r="E11" s="97" t="s">
        <v>165</v>
      </c>
      <c r="F11" s="540"/>
    </row>
    <row r="12" spans="1:6" ht="25.5" x14ac:dyDescent="0.3">
      <c r="B12" s="537" t="s">
        <v>164</v>
      </c>
      <c r="C12" s="99" t="s">
        <v>163</v>
      </c>
      <c r="D12" s="100">
        <v>83</v>
      </c>
      <c r="E12" s="99" t="s">
        <v>162</v>
      </c>
      <c r="F12" s="541" t="s">
        <v>161</v>
      </c>
    </row>
    <row r="13" spans="1:6" ht="25.5" x14ac:dyDescent="0.3">
      <c r="B13" s="537"/>
      <c r="C13" s="97" t="s">
        <v>160</v>
      </c>
      <c r="D13" s="98">
        <v>-21</v>
      </c>
      <c r="E13" s="97" t="s">
        <v>159</v>
      </c>
      <c r="F13" s="542"/>
    </row>
    <row r="14" spans="1:6" x14ac:dyDescent="0.3">
      <c r="B14" s="96"/>
      <c r="C14" s="95"/>
      <c r="D14" s="94"/>
    </row>
    <row r="15" spans="1:6" x14ac:dyDescent="0.3">
      <c r="B15" s="91" t="s">
        <v>158</v>
      </c>
      <c r="C15" s="92"/>
      <c r="D15" s="93">
        <v>504</v>
      </c>
      <c r="E15" s="92"/>
      <c r="F15" s="91" t="s">
        <v>158</v>
      </c>
    </row>
    <row r="16" spans="1:6" ht="3.75" customHeight="1" x14ac:dyDescent="0.3"/>
    <row r="17" spans="2:2" x14ac:dyDescent="0.3">
      <c r="B17" s="121" t="s">
        <v>226</v>
      </c>
    </row>
    <row r="18" spans="2:2" x14ac:dyDescent="0.3">
      <c r="B18" s="121" t="s">
        <v>228</v>
      </c>
    </row>
  </sheetData>
  <mergeCells count="6">
    <mergeCell ref="B7:B11"/>
    <mergeCell ref="B12:B13"/>
    <mergeCell ref="F7:F11"/>
    <mergeCell ref="F12:F13"/>
    <mergeCell ref="B2:F2"/>
    <mergeCell ref="B3:F3"/>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showGridLines="0" zoomScaleNormal="100" workbookViewId="0"/>
  </sheetViews>
  <sheetFormatPr defaultRowHeight="15.75" x14ac:dyDescent="0.3"/>
  <cols>
    <col min="1" max="1" width="9.85546875" style="14" customWidth="1"/>
    <col min="2" max="2" width="23.28515625" style="14" bestFit="1" customWidth="1"/>
    <col min="3" max="3" width="68.28515625" style="14" bestFit="1" customWidth="1"/>
    <col min="4" max="4" width="4.7109375" style="14" bestFit="1" customWidth="1"/>
    <col min="5" max="5" width="68.28515625" style="14" bestFit="1" customWidth="1"/>
    <col min="6" max="6" width="23.28515625" style="14" bestFit="1" customWidth="1"/>
    <col min="7" max="15" width="4.28515625" style="14" customWidth="1"/>
    <col min="16" max="16384" width="9.140625" style="14"/>
  </cols>
  <sheetData>
    <row r="1" spans="1:6" ht="20.25" customHeight="1" x14ac:dyDescent="0.3">
      <c r="A1" s="106" t="s">
        <v>2</v>
      </c>
    </row>
    <row r="2" spans="1:6" customFormat="1" ht="20.25" customHeight="1" x14ac:dyDescent="0.25">
      <c r="B2" s="453" t="s">
        <v>972</v>
      </c>
      <c r="C2" s="453"/>
      <c r="D2" s="453"/>
      <c r="E2" s="453"/>
      <c r="F2" s="453"/>
    </row>
    <row r="3" spans="1:6" ht="15.75" customHeight="1" x14ac:dyDescent="0.3">
      <c r="B3" s="453" t="s">
        <v>973</v>
      </c>
      <c r="C3" s="453"/>
      <c r="D3" s="453"/>
      <c r="E3" s="453"/>
      <c r="F3" s="453"/>
    </row>
    <row r="4" spans="1:6" ht="15.75" customHeight="1" x14ac:dyDescent="0.3">
      <c r="B4" s="39" t="s">
        <v>6</v>
      </c>
      <c r="C4" s="77"/>
      <c r="D4" s="77"/>
      <c r="E4" s="77"/>
      <c r="F4" s="77"/>
    </row>
    <row r="5" spans="1:6" x14ac:dyDescent="0.3">
      <c r="B5" s="104" t="s">
        <v>223</v>
      </c>
      <c r="C5" s="104" t="s">
        <v>182</v>
      </c>
      <c r="D5" s="104" t="s">
        <v>181</v>
      </c>
      <c r="E5" s="104" t="s">
        <v>180</v>
      </c>
      <c r="F5" s="104" t="s">
        <v>222</v>
      </c>
    </row>
    <row r="6" spans="1:6" x14ac:dyDescent="0.3">
      <c r="B6" s="539" t="s">
        <v>221</v>
      </c>
      <c r="C6" s="5" t="s">
        <v>220</v>
      </c>
      <c r="D6" s="5">
        <v>-199</v>
      </c>
      <c r="E6" s="5" t="s">
        <v>219</v>
      </c>
      <c r="F6" s="543" t="s">
        <v>218</v>
      </c>
    </row>
    <row r="7" spans="1:6" x14ac:dyDescent="0.3">
      <c r="B7" s="539"/>
      <c r="C7" s="5" t="s">
        <v>217</v>
      </c>
      <c r="D7" s="5">
        <v>190</v>
      </c>
      <c r="E7" s="5" t="s">
        <v>216</v>
      </c>
      <c r="F7" s="543"/>
    </row>
    <row r="8" spans="1:6" x14ac:dyDescent="0.3">
      <c r="B8" s="539"/>
      <c r="C8" s="5" t="s">
        <v>215</v>
      </c>
      <c r="D8" s="5">
        <v>65</v>
      </c>
      <c r="E8" s="5" t="s">
        <v>214</v>
      </c>
      <c r="F8" s="543"/>
    </row>
    <row r="9" spans="1:6" x14ac:dyDescent="0.3">
      <c r="B9" s="539"/>
      <c r="C9" s="95" t="s">
        <v>213</v>
      </c>
      <c r="D9" s="94">
        <v>58</v>
      </c>
      <c r="E9" s="95" t="s">
        <v>212</v>
      </c>
      <c r="F9" s="543"/>
    </row>
    <row r="10" spans="1:6" x14ac:dyDescent="0.3">
      <c r="B10" s="540"/>
      <c r="C10" s="97" t="s">
        <v>191</v>
      </c>
      <c r="D10" s="98">
        <v>75</v>
      </c>
      <c r="E10" s="97" t="s">
        <v>227</v>
      </c>
      <c r="F10" s="542"/>
    </row>
    <row r="11" spans="1:6" x14ac:dyDescent="0.3">
      <c r="B11" s="538" t="s">
        <v>211</v>
      </c>
      <c r="C11" s="99" t="s">
        <v>210</v>
      </c>
      <c r="D11" s="100">
        <v>-660</v>
      </c>
      <c r="E11" s="99" t="s">
        <v>1009</v>
      </c>
      <c r="F11" s="541" t="s">
        <v>209</v>
      </c>
    </row>
    <row r="12" spans="1:6" x14ac:dyDescent="0.3">
      <c r="B12" s="539"/>
      <c r="C12" s="95" t="s">
        <v>208</v>
      </c>
      <c r="D12" s="94">
        <v>100</v>
      </c>
      <c r="E12" s="95" t="s">
        <v>207</v>
      </c>
      <c r="F12" s="543"/>
    </row>
    <row r="13" spans="1:6" x14ac:dyDescent="0.3">
      <c r="B13" s="539"/>
      <c r="C13" s="95" t="s">
        <v>206</v>
      </c>
      <c r="D13" s="94">
        <v>42</v>
      </c>
      <c r="E13" s="95" t="s">
        <v>205</v>
      </c>
      <c r="F13" s="543"/>
    </row>
    <row r="14" spans="1:6" x14ac:dyDescent="0.3">
      <c r="B14" s="539"/>
      <c r="C14" s="95" t="s">
        <v>204</v>
      </c>
      <c r="D14" s="94">
        <v>160</v>
      </c>
      <c r="E14" s="95" t="s">
        <v>203</v>
      </c>
      <c r="F14" s="543"/>
    </row>
    <row r="15" spans="1:6" x14ac:dyDescent="0.3">
      <c r="B15" s="540"/>
      <c r="C15" s="97" t="s">
        <v>191</v>
      </c>
      <c r="D15" s="98">
        <v>13</v>
      </c>
      <c r="E15" s="97" t="s">
        <v>202</v>
      </c>
      <c r="F15" s="542"/>
    </row>
    <row r="16" spans="1:6" x14ac:dyDescent="0.3">
      <c r="B16" s="536" t="s">
        <v>201</v>
      </c>
      <c r="C16" s="99" t="s">
        <v>200</v>
      </c>
      <c r="D16" s="100">
        <v>138</v>
      </c>
      <c r="E16" s="99" t="s">
        <v>199</v>
      </c>
      <c r="F16" s="537" t="s">
        <v>198</v>
      </c>
    </row>
    <row r="17" spans="2:9" ht="25.5" x14ac:dyDescent="0.3">
      <c r="B17" s="536"/>
      <c r="C17" s="95" t="s">
        <v>197</v>
      </c>
      <c r="D17" s="94">
        <v>179</v>
      </c>
      <c r="E17" s="95" t="s">
        <v>196</v>
      </c>
      <c r="F17" s="537"/>
    </row>
    <row r="18" spans="2:9" x14ac:dyDescent="0.3">
      <c r="B18" s="536"/>
      <c r="C18" s="97" t="s">
        <v>191</v>
      </c>
      <c r="D18" s="98">
        <v>190</v>
      </c>
      <c r="E18" s="97" t="s">
        <v>195</v>
      </c>
      <c r="F18" s="537"/>
    </row>
    <row r="19" spans="2:9" x14ac:dyDescent="0.3">
      <c r="B19" s="536" t="s">
        <v>194</v>
      </c>
      <c r="C19" s="99" t="s">
        <v>946</v>
      </c>
      <c r="D19" s="100">
        <v>85</v>
      </c>
      <c r="E19" s="99" t="s">
        <v>193</v>
      </c>
      <c r="F19" s="537" t="s">
        <v>192</v>
      </c>
    </row>
    <row r="20" spans="2:9" x14ac:dyDescent="0.3">
      <c r="B20" s="536"/>
      <c r="C20" s="97" t="s">
        <v>191</v>
      </c>
      <c r="D20" s="98">
        <v>14</v>
      </c>
      <c r="E20" s="97" t="s">
        <v>190</v>
      </c>
      <c r="F20" s="537"/>
    </row>
    <row r="21" spans="2:9" x14ac:dyDescent="0.3">
      <c r="B21" s="113" t="s">
        <v>189</v>
      </c>
      <c r="C21" s="111" t="s">
        <v>186</v>
      </c>
      <c r="D21" s="112">
        <v>28</v>
      </c>
      <c r="E21" s="111" t="s">
        <v>185</v>
      </c>
      <c r="F21" s="110" t="s">
        <v>188</v>
      </c>
    </row>
    <row r="22" spans="2:9" x14ac:dyDescent="0.3">
      <c r="B22" s="113" t="s">
        <v>187</v>
      </c>
      <c r="C22" s="111" t="s">
        <v>186</v>
      </c>
      <c r="D22" s="112">
        <v>51</v>
      </c>
      <c r="E22" s="111" t="s">
        <v>185</v>
      </c>
      <c r="F22" s="110" t="s">
        <v>184</v>
      </c>
    </row>
    <row r="23" spans="2:9" x14ac:dyDescent="0.3">
      <c r="B23" s="96"/>
      <c r="C23" s="95"/>
      <c r="D23" s="94"/>
      <c r="E23" s="95"/>
      <c r="F23" s="96"/>
    </row>
    <row r="24" spans="2:9" x14ac:dyDescent="0.3">
      <c r="B24" s="91" t="s">
        <v>158</v>
      </c>
      <c r="C24" s="92"/>
      <c r="D24" s="93">
        <v>530</v>
      </c>
      <c r="E24" s="92"/>
      <c r="F24" s="91" t="s">
        <v>158</v>
      </c>
    </row>
    <row r="25" spans="2:9" s="16" customFormat="1" ht="6" customHeight="1" x14ac:dyDescent="0.3">
      <c r="B25" s="107"/>
      <c r="C25" s="108"/>
      <c r="D25" s="109"/>
      <c r="E25" s="108"/>
      <c r="F25" s="107"/>
    </row>
    <row r="26" spans="2:9" x14ac:dyDescent="0.3">
      <c r="B26" s="121" t="s">
        <v>226</v>
      </c>
      <c r="C26" s="90"/>
      <c r="D26" s="90"/>
      <c r="E26" s="90"/>
      <c r="F26" s="90"/>
      <c r="G26" s="90"/>
      <c r="H26" s="90"/>
      <c r="I26" s="90"/>
    </row>
    <row r="27" spans="2:9" x14ac:dyDescent="0.3">
      <c r="B27" s="121" t="s">
        <v>228</v>
      </c>
      <c r="C27" s="90"/>
      <c r="D27" s="90"/>
      <c r="E27" s="90"/>
      <c r="F27" s="90"/>
      <c r="G27" s="90"/>
      <c r="H27" s="90"/>
      <c r="I27" s="90"/>
    </row>
  </sheetData>
  <mergeCells count="10">
    <mergeCell ref="B2:F2"/>
    <mergeCell ref="B3:F3"/>
    <mergeCell ref="B16:B18"/>
    <mergeCell ref="B19:B20"/>
    <mergeCell ref="F6:F10"/>
    <mergeCell ref="F11:F15"/>
    <mergeCell ref="F16:F18"/>
    <mergeCell ref="F19:F20"/>
    <mergeCell ref="B6:B10"/>
    <mergeCell ref="B11:B15"/>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6"/>
  <sheetViews>
    <sheetView showGridLines="0" zoomScaleNormal="100" workbookViewId="0"/>
  </sheetViews>
  <sheetFormatPr defaultRowHeight="15" x14ac:dyDescent="0.25"/>
  <cols>
    <col min="1" max="1" width="11" customWidth="1"/>
    <col min="2" max="2" width="1.42578125" customWidth="1"/>
    <col min="3" max="3" width="0.140625" customWidth="1"/>
    <col min="4" max="4" width="2" customWidth="1"/>
    <col min="5" max="5" width="55.28515625" customWidth="1"/>
    <col min="6" max="10" width="8" customWidth="1"/>
    <col min="11" max="15" width="8" hidden="1" customWidth="1"/>
    <col min="16" max="16" width="1.85546875" customWidth="1"/>
    <col min="17" max="17" width="67.28515625" customWidth="1"/>
  </cols>
  <sheetData>
    <row r="1" spans="1:27" s="6" customFormat="1" ht="23.25" customHeight="1" x14ac:dyDescent="0.25">
      <c r="A1" s="106" t="s">
        <v>2</v>
      </c>
    </row>
    <row r="2" spans="1:27" s="13" customFormat="1" ht="15" customHeight="1" x14ac:dyDescent="0.25">
      <c r="A2" s="3"/>
      <c r="B2" s="3"/>
      <c r="C2" s="35"/>
      <c r="D2" s="453" t="s">
        <v>90</v>
      </c>
      <c r="E2" s="453"/>
      <c r="F2" s="453"/>
      <c r="G2" s="453"/>
      <c r="H2" s="453"/>
      <c r="I2" s="453"/>
      <c r="J2" s="453"/>
      <c r="K2" s="453"/>
      <c r="L2" s="453"/>
      <c r="M2" s="453"/>
      <c r="N2" s="453"/>
      <c r="O2" s="453"/>
      <c r="P2" s="453"/>
      <c r="Q2" s="453"/>
      <c r="R2" s="8"/>
      <c r="S2" s="8"/>
      <c r="T2" s="8"/>
      <c r="U2" s="8"/>
      <c r="V2" s="8"/>
      <c r="W2" s="8"/>
      <c r="X2" s="8"/>
      <c r="Y2" s="8"/>
      <c r="Z2" s="8"/>
      <c r="AA2" s="8"/>
    </row>
    <row r="3" spans="1:27" s="13" customFormat="1" ht="15.75" x14ac:dyDescent="0.25">
      <c r="A3" s="38"/>
      <c r="B3" s="38"/>
      <c r="C3" s="35"/>
      <c r="D3" s="453" t="s">
        <v>91</v>
      </c>
      <c r="E3" s="453"/>
      <c r="F3" s="453"/>
      <c r="G3" s="453"/>
      <c r="H3" s="453"/>
      <c r="I3" s="453"/>
      <c r="J3" s="453"/>
      <c r="K3" s="453"/>
      <c r="L3" s="453"/>
      <c r="M3" s="453"/>
      <c r="N3" s="453"/>
      <c r="O3" s="453"/>
      <c r="P3" s="453"/>
      <c r="Q3" s="453"/>
    </row>
    <row r="4" spans="1:27" s="13" customFormat="1" ht="15.75" x14ac:dyDescent="0.25">
      <c r="A4" s="38"/>
      <c r="B4" s="38"/>
      <c r="C4" s="35"/>
      <c r="D4" s="39" t="s">
        <v>6</v>
      </c>
      <c r="E4" s="50"/>
      <c r="F4" s="50"/>
      <c r="G4" s="50"/>
      <c r="H4" s="50"/>
      <c r="I4" s="50"/>
      <c r="J4" s="50"/>
      <c r="K4" s="50"/>
      <c r="L4" s="50"/>
      <c r="M4" s="50"/>
      <c r="N4" s="50"/>
      <c r="O4" s="50"/>
      <c r="P4" s="50"/>
      <c r="Q4" s="50"/>
    </row>
    <row r="5" spans="1:27" x14ac:dyDescent="0.25">
      <c r="C5" s="551"/>
      <c r="D5" s="552"/>
      <c r="E5" s="553"/>
      <c r="F5" s="474" t="s">
        <v>8</v>
      </c>
      <c r="G5" s="548"/>
      <c r="H5" s="548"/>
      <c r="I5" s="485"/>
      <c r="J5" s="549" t="s">
        <v>92</v>
      </c>
      <c r="K5" s="549"/>
      <c r="L5" s="549"/>
      <c r="M5" s="549"/>
      <c r="N5" s="549"/>
      <c r="O5" s="550"/>
      <c r="P5" s="546"/>
      <c r="Q5" s="547"/>
    </row>
    <row r="6" spans="1:27" x14ac:dyDescent="0.25">
      <c r="C6" s="551"/>
      <c r="D6" s="552"/>
      <c r="E6" s="553"/>
      <c r="F6" s="417">
        <v>2010</v>
      </c>
      <c r="G6" s="404">
        <v>2011</v>
      </c>
      <c r="H6" s="404">
        <v>2012</v>
      </c>
      <c r="I6" s="404">
        <v>2013</v>
      </c>
      <c r="J6" s="405">
        <v>2014</v>
      </c>
      <c r="K6" s="405">
        <v>2015</v>
      </c>
      <c r="L6" s="405">
        <v>2016</v>
      </c>
      <c r="M6" s="405">
        <v>2017</v>
      </c>
      <c r="N6" s="405">
        <v>2018</v>
      </c>
      <c r="O6" s="418">
        <v>2019</v>
      </c>
      <c r="P6" s="546"/>
      <c r="Q6" s="547"/>
    </row>
    <row r="7" spans="1:27" x14ac:dyDescent="0.25">
      <c r="C7" s="19" t="s">
        <v>947</v>
      </c>
      <c r="D7" s="19"/>
      <c r="E7" s="20"/>
      <c r="F7" s="406">
        <v>-1.2</v>
      </c>
      <c r="G7" s="406">
        <v>0.2</v>
      </c>
      <c r="H7" s="406">
        <v>-0.1</v>
      </c>
      <c r="I7" s="406">
        <v>0.3</v>
      </c>
      <c r="J7" s="406">
        <v>-0.8</v>
      </c>
      <c r="K7" s="406">
        <v>0</v>
      </c>
      <c r="L7" s="406">
        <v>0</v>
      </c>
      <c r="M7" s="406">
        <v>0</v>
      </c>
      <c r="N7" s="406">
        <v>0</v>
      </c>
      <c r="O7" s="406">
        <v>0</v>
      </c>
      <c r="P7" s="19" t="s">
        <v>9</v>
      </c>
      <c r="Q7" s="20"/>
    </row>
    <row r="8" spans="1:27" x14ac:dyDescent="0.25">
      <c r="D8" s="21" t="s">
        <v>10</v>
      </c>
      <c r="E8" s="21"/>
      <c r="F8" s="22">
        <v>0</v>
      </c>
      <c r="G8" s="22">
        <v>0.5</v>
      </c>
      <c r="H8" s="22">
        <v>0.3</v>
      </c>
      <c r="I8" s="22">
        <v>0.7</v>
      </c>
      <c r="J8" s="22">
        <v>0.1</v>
      </c>
      <c r="K8" s="22">
        <v>0</v>
      </c>
      <c r="L8" s="22">
        <v>0</v>
      </c>
      <c r="M8" s="22">
        <v>0</v>
      </c>
      <c r="N8" s="22">
        <v>0</v>
      </c>
      <c r="O8" s="22">
        <v>0</v>
      </c>
      <c r="P8" s="21" t="s">
        <v>11</v>
      </c>
      <c r="Q8" s="21"/>
    </row>
    <row r="9" spans="1:27" x14ac:dyDescent="0.25">
      <c r="D9" s="23"/>
      <c r="E9" s="24" t="s">
        <v>12</v>
      </c>
      <c r="F9" s="25">
        <v>0</v>
      </c>
      <c r="G9" s="25"/>
      <c r="H9" s="25">
        <v>0.2</v>
      </c>
      <c r="I9" s="25"/>
      <c r="J9" s="25"/>
      <c r="K9" s="25"/>
      <c r="L9" s="25"/>
      <c r="M9" s="25"/>
      <c r="N9" s="25"/>
      <c r="O9" s="25"/>
      <c r="P9" s="23"/>
      <c r="Q9" s="24" t="s">
        <v>13</v>
      </c>
    </row>
    <row r="10" spans="1:27" x14ac:dyDescent="0.25">
      <c r="D10" s="23"/>
      <c r="E10" s="24" t="s">
        <v>41</v>
      </c>
      <c r="F10" s="25"/>
      <c r="G10" s="25"/>
      <c r="H10" s="25"/>
      <c r="I10" s="25">
        <v>0.1</v>
      </c>
      <c r="J10" s="25"/>
      <c r="K10" s="25"/>
      <c r="L10" s="25"/>
      <c r="M10" s="25"/>
      <c r="N10" s="25"/>
      <c r="O10" s="25"/>
      <c r="P10" s="23"/>
      <c r="Q10" s="24" t="s">
        <v>14</v>
      </c>
    </row>
    <row r="11" spans="1:27" x14ac:dyDescent="0.25">
      <c r="D11" s="23"/>
      <c r="E11" s="24" t="s">
        <v>44</v>
      </c>
      <c r="F11" s="25"/>
      <c r="G11" s="25"/>
      <c r="H11" s="25"/>
      <c r="I11" s="25">
        <v>0.1</v>
      </c>
      <c r="J11" s="25"/>
      <c r="K11" s="25"/>
      <c r="L11" s="25"/>
      <c r="M11" s="25"/>
      <c r="N11" s="25"/>
      <c r="O11" s="25"/>
      <c r="P11" s="23"/>
      <c r="Q11" s="24" t="s">
        <v>15</v>
      </c>
    </row>
    <row r="12" spans="1:27" x14ac:dyDescent="0.25">
      <c r="D12" s="23"/>
      <c r="E12" s="24" t="s">
        <v>43</v>
      </c>
      <c r="F12" s="25"/>
      <c r="G12" s="25"/>
      <c r="H12" s="25"/>
      <c r="I12" s="25">
        <v>0.4</v>
      </c>
      <c r="J12" s="25"/>
      <c r="K12" s="25"/>
      <c r="L12" s="25"/>
      <c r="M12" s="25"/>
      <c r="N12" s="25"/>
      <c r="O12" s="25"/>
      <c r="P12" s="23"/>
      <c r="Q12" s="24" t="s">
        <v>16</v>
      </c>
    </row>
    <row r="13" spans="1:27" x14ac:dyDescent="0.25">
      <c r="D13" s="23"/>
      <c r="E13" s="24" t="s">
        <v>45</v>
      </c>
      <c r="F13" s="25"/>
      <c r="G13" s="25"/>
      <c r="H13" s="25"/>
      <c r="I13" s="25">
        <v>0</v>
      </c>
      <c r="J13" s="25"/>
      <c r="K13" s="25"/>
      <c r="L13" s="25"/>
      <c r="M13" s="25"/>
      <c r="N13" s="25"/>
      <c r="O13" s="25"/>
      <c r="P13" s="23"/>
      <c r="Q13" s="24" t="s">
        <v>17</v>
      </c>
    </row>
    <row r="14" spans="1:27" ht="15" customHeight="1" x14ac:dyDescent="0.25">
      <c r="D14" s="23"/>
      <c r="E14" s="24" t="s">
        <v>46</v>
      </c>
      <c r="F14" s="25"/>
      <c r="G14" s="25"/>
      <c r="H14" s="25"/>
      <c r="I14" s="25">
        <v>0.1</v>
      </c>
      <c r="J14" s="25"/>
      <c r="K14" s="25"/>
      <c r="L14" s="25"/>
      <c r="M14" s="25"/>
      <c r="N14" s="25"/>
      <c r="O14" s="25"/>
      <c r="P14" s="23"/>
      <c r="Q14" s="26" t="s">
        <v>18</v>
      </c>
    </row>
    <row r="15" spans="1:27" x14ac:dyDescent="0.25">
      <c r="D15" s="23"/>
      <c r="E15" s="24" t="s">
        <v>19</v>
      </c>
      <c r="F15" s="25"/>
      <c r="G15" s="25">
        <v>0.5</v>
      </c>
      <c r="H15" s="25">
        <v>0.1</v>
      </c>
      <c r="I15" s="25"/>
      <c r="J15" s="25"/>
      <c r="K15" s="25"/>
      <c r="L15" s="25"/>
      <c r="M15" s="25"/>
      <c r="N15" s="25"/>
      <c r="O15" s="25"/>
      <c r="P15" s="23"/>
      <c r="Q15" s="24" t="s">
        <v>19</v>
      </c>
    </row>
    <row r="16" spans="1:27" x14ac:dyDescent="0.25">
      <c r="D16" s="23"/>
      <c r="E16" s="413" t="s">
        <v>42</v>
      </c>
      <c r="F16" s="25"/>
      <c r="G16" s="25"/>
      <c r="H16" s="25"/>
      <c r="I16" s="25"/>
      <c r="J16" s="25">
        <v>0.1</v>
      </c>
      <c r="K16" s="25"/>
      <c r="L16" s="25"/>
      <c r="M16" s="25"/>
      <c r="N16" s="25"/>
      <c r="O16" s="25"/>
      <c r="P16" s="23"/>
      <c r="Q16" s="28" t="s">
        <v>1016</v>
      </c>
    </row>
    <row r="17" spans="3:17" ht="9.75" customHeight="1" x14ac:dyDescent="0.25">
      <c r="D17" s="23"/>
      <c r="E17" s="413"/>
      <c r="F17" s="25"/>
      <c r="G17" s="25"/>
      <c r="H17" s="25"/>
      <c r="I17" s="25"/>
      <c r="J17" s="25"/>
      <c r="K17" s="25"/>
      <c r="L17" s="25"/>
      <c r="M17" s="25"/>
      <c r="N17" s="25"/>
      <c r="O17" s="25"/>
      <c r="P17" s="23"/>
      <c r="Q17" s="27"/>
    </row>
    <row r="18" spans="3:17" x14ac:dyDescent="0.25">
      <c r="D18" s="21" t="s">
        <v>20</v>
      </c>
      <c r="E18" s="29"/>
      <c r="F18" s="30">
        <v>1.3</v>
      </c>
      <c r="G18" s="30">
        <v>0.3</v>
      </c>
      <c r="H18" s="30">
        <v>0.3</v>
      </c>
      <c r="I18" s="30">
        <v>0.4</v>
      </c>
      <c r="J18" s="30">
        <v>1</v>
      </c>
      <c r="K18" s="30">
        <v>0</v>
      </c>
      <c r="L18" s="30">
        <v>0</v>
      </c>
      <c r="M18" s="30">
        <v>0</v>
      </c>
      <c r="N18" s="30">
        <v>0</v>
      </c>
      <c r="O18" s="30">
        <v>0</v>
      </c>
      <c r="P18" s="21" t="s">
        <v>21</v>
      </c>
      <c r="Q18" s="29"/>
    </row>
    <row r="19" spans="3:17" x14ac:dyDescent="0.25">
      <c r="D19" s="23"/>
      <c r="E19" s="24" t="s">
        <v>22</v>
      </c>
      <c r="F19" s="25">
        <v>-0.1</v>
      </c>
      <c r="G19" s="25">
        <v>0</v>
      </c>
      <c r="H19" s="25">
        <v>-0.2</v>
      </c>
      <c r="I19" s="25"/>
      <c r="J19" s="25"/>
      <c r="K19" s="25"/>
      <c r="L19" s="25"/>
      <c r="M19" s="25"/>
      <c r="N19" s="25"/>
      <c r="O19" s="25"/>
      <c r="P19" s="23"/>
      <c r="Q19" s="24" t="s">
        <v>23</v>
      </c>
    </row>
    <row r="20" spans="3:17" x14ac:dyDescent="0.25">
      <c r="D20" s="23"/>
      <c r="E20" s="24" t="s">
        <v>24</v>
      </c>
      <c r="F20" s="25">
        <v>1.3</v>
      </c>
      <c r="G20" s="25">
        <v>0.3</v>
      </c>
      <c r="H20" s="25">
        <v>0.5</v>
      </c>
      <c r="I20" s="25">
        <v>0.4</v>
      </c>
      <c r="J20" s="25">
        <v>0.1</v>
      </c>
      <c r="K20" s="25"/>
      <c r="L20" s="25"/>
      <c r="M20" s="25"/>
      <c r="N20" s="25"/>
      <c r="O20" s="25"/>
      <c r="P20" s="23"/>
      <c r="Q20" s="24" t="s">
        <v>25</v>
      </c>
    </row>
    <row r="21" spans="3:17" x14ac:dyDescent="0.25">
      <c r="D21" s="407"/>
      <c r="E21" s="24" t="s">
        <v>47</v>
      </c>
      <c r="F21" s="25">
        <v>0.1</v>
      </c>
      <c r="G21" s="25"/>
      <c r="H21" s="25">
        <v>0.1</v>
      </c>
      <c r="I21" s="25"/>
      <c r="J21" s="25"/>
      <c r="K21" s="25"/>
      <c r="L21" s="25"/>
      <c r="M21" s="25"/>
      <c r="N21" s="25"/>
      <c r="O21" s="25"/>
      <c r="P21" s="407"/>
      <c r="Q21" s="24" t="s">
        <v>26</v>
      </c>
    </row>
    <row r="22" spans="3:17" x14ac:dyDescent="0.25">
      <c r="D22" s="407"/>
      <c r="E22" s="413" t="s">
        <v>42</v>
      </c>
      <c r="F22" s="25"/>
      <c r="G22" s="25"/>
      <c r="H22" s="25"/>
      <c r="I22" s="25"/>
      <c r="J22" s="25">
        <v>0.2</v>
      </c>
      <c r="K22" s="25"/>
      <c r="L22" s="25"/>
      <c r="M22" s="25"/>
      <c r="N22" s="25"/>
      <c r="O22" s="25"/>
      <c r="P22" s="407"/>
      <c r="Q22" s="28" t="s">
        <v>1016</v>
      </c>
    </row>
    <row r="23" spans="3:17" x14ac:dyDescent="0.25">
      <c r="D23" s="407"/>
      <c r="E23" s="32" t="s">
        <v>48</v>
      </c>
      <c r="F23" s="25"/>
      <c r="G23" s="25"/>
      <c r="H23" s="25"/>
      <c r="I23" s="25"/>
      <c r="J23" s="25">
        <v>0.7</v>
      </c>
      <c r="K23" s="25"/>
      <c r="L23" s="25"/>
      <c r="M23" s="25"/>
      <c r="N23" s="25"/>
      <c r="O23" s="25"/>
      <c r="P23" s="407"/>
      <c r="Q23" s="24" t="s">
        <v>27</v>
      </c>
    </row>
    <row r="24" spans="3:17" ht="9.75" customHeight="1" x14ac:dyDescent="0.25">
      <c r="D24" s="23"/>
      <c r="E24" s="24"/>
      <c r="F24" s="25"/>
      <c r="G24" s="25"/>
      <c r="H24" s="25"/>
      <c r="I24" s="25"/>
      <c r="J24" s="25"/>
      <c r="K24" s="25"/>
      <c r="L24" s="25"/>
      <c r="M24" s="25"/>
      <c r="N24" s="25"/>
      <c r="O24" s="25"/>
      <c r="P24" s="23"/>
      <c r="Q24" s="24"/>
    </row>
    <row r="25" spans="3:17" x14ac:dyDescent="0.25">
      <c r="C25" s="409" t="s">
        <v>28</v>
      </c>
      <c r="D25" s="20"/>
      <c r="E25" s="33"/>
      <c r="F25" s="408">
        <v>-1.4</v>
      </c>
      <c r="G25" s="408">
        <v>-0.3</v>
      </c>
      <c r="H25" s="408">
        <v>0</v>
      </c>
      <c r="I25" s="408">
        <v>0</v>
      </c>
      <c r="J25" s="408">
        <v>0</v>
      </c>
      <c r="K25" s="408">
        <v>0</v>
      </c>
      <c r="L25" s="408">
        <v>0</v>
      </c>
      <c r="M25" s="408">
        <v>0</v>
      </c>
      <c r="N25" s="408">
        <v>0</v>
      </c>
      <c r="O25" s="408">
        <v>0</v>
      </c>
      <c r="P25" s="409" t="s">
        <v>29</v>
      </c>
      <c r="Q25" s="33"/>
    </row>
    <row r="26" spans="3:17" x14ac:dyDescent="0.25">
      <c r="D26" s="21" t="s">
        <v>10</v>
      </c>
      <c r="E26" s="21"/>
      <c r="F26" s="22"/>
      <c r="G26" s="22"/>
      <c r="H26" s="22"/>
      <c r="I26" s="22"/>
      <c r="J26" s="22"/>
      <c r="K26" s="22"/>
      <c r="L26" s="22"/>
      <c r="M26" s="22"/>
      <c r="N26" s="22"/>
      <c r="O26" s="22"/>
      <c r="P26" s="21" t="s">
        <v>11</v>
      </c>
      <c r="Q26" s="21"/>
    </row>
    <row r="27" spans="3:17" x14ac:dyDescent="0.25">
      <c r="D27" s="21" t="s">
        <v>20</v>
      </c>
      <c r="E27" s="34"/>
      <c r="F27" s="30">
        <v>1.4</v>
      </c>
      <c r="G27" s="30">
        <v>0.3</v>
      </c>
      <c r="H27" s="30">
        <v>0</v>
      </c>
      <c r="I27" s="30">
        <v>0</v>
      </c>
      <c r="J27" s="30">
        <v>0</v>
      </c>
      <c r="K27" s="30">
        <v>0</v>
      </c>
      <c r="L27" s="30">
        <v>0</v>
      </c>
      <c r="M27" s="30">
        <v>0</v>
      </c>
      <c r="N27" s="30">
        <v>0</v>
      </c>
      <c r="O27" s="30">
        <v>0</v>
      </c>
      <c r="P27" s="21" t="s">
        <v>21</v>
      </c>
      <c r="Q27" s="34"/>
    </row>
    <row r="28" spans="3:17" x14ac:dyDescent="0.25">
      <c r="D28" s="23"/>
      <c r="E28" s="24" t="s">
        <v>30</v>
      </c>
      <c r="F28" s="25">
        <v>0.5</v>
      </c>
      <c r="G28" s="25"/>
      <c r="H28" s="25"/>
      <c r="I28" s="25"/>
      <c r="J28" s="25"/>
      <c r="K28" s="25"/>
      <c r="L28" s="25"/>
      <c r="M28" s="25"/>
      <c r="N28" s="25"/>
      <c r="O28" s="25"/>
      <c r="P28" s="23"/>
      <c r="Q28" s="24" t="s">
        <v>31</v>
      </c>
    </row>
    <row r="29" spans="3:17" x14ac:dyDescent="0.25">
      <c r="D29" s="23"/>
      <c r="E29" s="24" t="s">
        <v>32</v>
      </c>
      <c r="F29" s="25">
        <v>0.4</v>
      </c>
      <c r="G29" s="25">
        <v>0.1</v>
      </c>
      <c r="H29" s="25"/>
      <c r="I29" s="25"/>
      <c r="J29" s="25"/>
      <c r="K29" s="25"/>
      <c r="L29" s="25"/>
      <c r="M29" s="25"/>
      <c r="N29" s="25"/>
      <c r="O29" s="25"/>
      <c r="P29" s="23"/>
      <c r="Q29" s="24" t="s">
        <v>33</v>
      </c>
    </row>
    <row r="30" spans="3:17" x14ac:dyDescent="0.25">
      <c r="D30" s="23"/>
      <c r="E30" s="24" t="s">
        <v>34</v>
      </c>
      <c r="F30" s="25">
        <v>0.5</v>
      </c>
      <c r="G30" s="25"/>
      <c r="H30" s="25"/>
      <c r="I30" s="25"/>
      <c r="J30" s="25"/>
      <c r="K30" s="25"/>
      <c r="L30" s="25"/>
      <c r="M30" s="25"/>
      <c r="N30" s="25"/>
      <c r="O30" s="25"/>
      <c r="P30" s="23"/>
      <c r="Q30" s="24" t="s">
        <v>35</v>
      </c>
    </row>
    <row r="31" spans="3:17" x14ac:dyDescent="0.25">
      <c r="D31" s="23"/>
      <c r="E31" s="24" t="s">
        <v>93</v>
      </c>
      <c r="F31" s="25"/>
      <c r="G31" s="25">
        <v>0.2</v>
      </c>
      <c r="H31" s="25"/>
      <c r="I31" s="25"/>
      <c r="J31" s="25"/>
      <c r="K31" s="25"/>
      <c r="L31" s="25"/>
      <c r="M31" s="25"/>
      <c r="N31" s="25"/>
      <c r="O31" s="25"/>
      <c r="P31" s="23"/>
      <c r="Q31" s="24" t="s">
        <v>36</v>
      </c>
    </row>
    <row r="32" spans="3:17" x14ac:dyDescent="0.25">
      <c r="D32" s="23"/>
      <c r="E32" s="24" t="s">
        <v>37</v>
      </c>
      <c r="F32" s="25"/>
      <c r="G32" s="25">
        <v>0.1</v>
      </c>
      <c r="H32" s="25"/>
      <c r="I32" s="25"/>
      <c r="J32" s="25"/>
      <c r="K32" s="25"/>
      <c r="L32" s="25"/>
      <c r="M32" s="25"/>
      <c r="N32" s="25"/>
      <c r="O32" s="25"/>
      <c r="P32" s="23"/>
      <c r="Q32" s="24" t="s">
        <v>38</v>
      </c>
    </row>
    <row r="33" spans="3:17" ht="9" customHeight="1" x14ac:dyDescent="0.25">
      <c r="D33" s="23"/>
      <c r="E33" s="24"/>
      <c r="F33" s="25"/>
      <c r="G33" s="25"/>
      <c r="H33" s="25"/>
      <c r="I33" s="25"/>
      <c r="J33" s="25"/>
      <c r="K33" s="25"/>
      <c r="L33" s="25"/>
      <c r="M33" s="25"/>
      <c r="N33" s="25"/>
      <c r="O33" s="25"/>
      <c r="P33" s="23"/>
      <c r="Q33" s="24"/>
    </row>
    <row r="34" spans="3:17" ht="15.75" thickBot="1" x14ac:dyDescent="0.3">
      <c r="C34" s="410" t="s">
        <v>39</v>
      </c>
      <c r="D34" s="410"/>
      <c r="E34" s="411"/>
      <c r="F34" s="412">
        <v>-2.6</v>
      </c>
      <c r="G34" s="412">
        <v>-0.2</v>
      </c>
      <c r="H34" s="412">
        <v>-0.1</v>
      </c>
      <c r="I34" s="412">
        <v>0.3</v>
      </c>
      <c r="J34" s="412">
        <v>-0.8</v>
      </c>
      <c r="K34" s="412">
        <v>0</v>
      </c>
      <c r="L34" s="412">
        <v>0</v>
      </c>
      <c r="M34" s="412">
        <v>0</v>
      </c>
      <c r="N34" s="412">
        <v>0</v>
      </c>
      <c r="O34" s="412">
        <v>0</v>
      </c>
      <c r="P34" s="411" t="s">
        <v>40</v>
      </c>
      <c r="Q34" s="411"/>
    </row>
    <row r="35" spans="3:17" ht="23.25" customHeight="1" x14ac:dyDescent="0.25">
      <c r="D35" s="544" t="s">
        <v>49</v>
      </c>
      <c r="E35" s="544"/>
      <c r="F35" s="544"/>
      <c r="G35" s="544"/>
      <c r="H35" s="544"/>
      <c r="I35" s="544"/>
      <c r="J35" s="544"/>
      <c r="K35" s="544"/>
      <c r="L35" s="544"/>
      <c r="M35" s="544"/>
      <c r="N35" s="544"/>
      <c r="O35" s="544"/>
      <c r="P35" s="544"/>
      <c r="Q35" s="544"/>
    </row>
    <row r="36" spans="3:17" ht="30" customHeight="1" x14ac:dyDescent="0.25">
      <c r="D36" s="545" t="s">
        <v>50</v>
      </c>
      <c r="E36" s="545"/>
      <c r="F36" s="545"/>
      <c r="G36" s="545"/>
      <c r="H36" s="545"/>
      <c r="I36" s="545"/>
      <c r="J36" s="545"/>
      <c r="K36" s="545"/>
      <c r="L36" s="545"/>
      <c r="M36" s="545"/>
      <c r="N36" s="545"/>
      <c r="O36" s="545"/>
      <c r="P36" s="545"/>
      <c r="Q36" s="545"/>
    </row>
  </sheetData>
  <mergeCells count="8">
    <mergeCell ref="D35:Q35"/>
    <mergeCell ref="D36:Q36"/>
    <mergeCell ref="D2:Q2"/>
    <mergeCell ref="D3:Q3"/>
    <mergeCell ref="P5:Q6"/>
    <mergeCell ref="F5:I5"/>
    <mergeCell ref="J5:O5"/>
    <mergeCell ref="C5:E6"/>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showGridLines="0" zoomScaleNormal="100" workbookViewId="0"/>
  </sheetViews>
  <sheetFormatPr defaultRowHeight="15" x14ac:dyDescent="0.25"/>
  <cols>
    <col min="1" max="1" width="9.140625" style="186"/>
    <col min="2" max="2" width="46.42578125" style="186" bestFit="1" customWidth="1"/>
    <col min="3" max="4" width="10" style="186" bestFit="1" customWidth="1"/>
    <col min="5" max="5" width="9.28515625" style="186" bestFit="1" customWidth="1"/>
    <col min="6" max="9" width="10" style="186" bestFit="1" customWidth="1"/>
    <col min="10" max="10" width="9.28515625" style="186" bestFit="1" customWidth="1"/>
    <col min="11" max="17" width="10" style="186" bestFit="1" customWidth="1"/>
    <col min="18" max="18" width="50.5703125" style="186" bestFit="1" customWidth="1"/>
    <col min="19" max="16384" width="9.140625" style="186"/>
  </cols>
  <sheetData>
    <row r="1" spans="1:18" ht="15.75" x14ac:dyDescent="0.25">
      <c r="A1" s="106" t="s">
        <v>2</v>
      </c>
    </row>
    <row r="2" spans="1:18" ht="15" customHeight="1" x14ac:dyDescent="0.25">
      <c r="B2" s="446" t="s">
        <v>983</v>
      </c>
      <c r="C2" s="446"/>
      <c r="D2" s="446"/>
      <c r="E2" s="446"/>
      <c r="F2" s="446"/>
      <c r="G2" s="446"/>
      <c r="H2" s="446"/>
      <c r="I2" s="446"/>
      <c r="J2" s="446"/>
      <c r="K2" s="446"/>
      <c r="L2" s="446"/>
      <c r="M2" s="446"/>
      <c r="N2" s="446"/>
      <c r="O2" s="446"/>
      <c r="P2" s="446"/>
      <c r="Q2" s="446"/>
      <c r="R2" s="446"/>
    </row>
    <row r="3" spans="1:18" ht="15" customHeight="1" x14ac:dyDescent="0.25">
      <c r="B3" s="446" t="s">
        <v>982</v>
      </c>
      <c r="C3" s="446"/>
      <c r="D3" s="446"/>
      <c r="E3" s="446"/>
      <c r="F3" s="446"/>
      <c r="G3" s="446"/>
      <c r="H3" s="446"/>
      <c r="I3" s="446"/>
      <c r="J3" s="446"/>
      <c r="K3" s="446"/>
      <c r="L3" s="446"/>
      <c r="M3" s="446"/>
      <c r="N3" s="446"/>
      <c r="O3" s="446"/>
      <c r="P3" s="446"/>
      <c r="Q3" s="446"/>
      <c r="R3" s="446"/>
    </row>
    <row r="4" spans="1:18" x14ac:dyDescent="0.25">
      <c r="B4" s="39" t="s">
        <v>6</v>
      </c>
    </row>
    <row r="5" spans="1:18" x14ac:dyDescent="0.25">
      <c r="B5" s="415"/>
      <c r="C5" s="554">
        <v>2015</v>
      </c>
      <c r="D5" s="554"/>
      <c r="E5" s="554"/>
      <c r="F5" s="554"/>
      <c r="G5" s="555"/>
      <c r="H5" s="554">
        <v>2016</v>
      </c>
      <c r="I5" s="554"/>
      <c r="J5" s="554"/>
      <c r="K5" s="554"/>
      <c r="L5" s="555"/>
      <c r="M5" s="554">
        <v>2017</v>
      </c>
      <c r="N5" s="554"/>
      <c r="O5" s="556">
        <v>2018</v>
      </c>
      <c r="P5" s="555"/>
      <c r="Q5" s="416">
        <v>2019</v>
      </c>
      <c r="R5" s="415"/>
    </row>
    <row r="6" spans="1:18" x14ac:dyDescent="0.25">
      <c r="B6" s="414"/>
      <c r="C6" s="185" t="s">
        <v>948</v>
      </c>
      <c r="D6" s="316" t="s">
        <v>954</v>
      </c>
      <c r="E6" s="316" t="s">
        <v>949</v>
      </c>
      <c r="F6" s="316" t="s">
        <v>950</v>
      </c>
      <c r="G6" s="87" t="s">
        <v>948</v>
      </c>
      <c r="H6" s="316" t="s">
        <v>948</v>
      </c>
      <c r="I6" s="316" t="s">
        <v>954</v>
      </c>
      <c r="J6" s="316" t="s">
        <v>949</v>
      </c>
      <c r="K6" s="316" t="s">
        <v>950</v>
      </c>
      <c r="L6" s="87" t="s">
        <v>948</v>
      </c>
      <c r="M6" s="316" t="s">
        <v>948</v>
      </c>
      <c r="N6" s="316" t="s">
        <v>950</v>
      </c>
      <c r="O6" s="185" t="s">
        <v>948</v>
      </c>
      <c r="P6" s="87" t="s">
        <v>950</v>
      </c>
      <c r="Q6" s="316" t="s">
        <v>950</v>
      </c>
      <c r="R6" s="349" t="s">
        <v>842</v>
      </c>
    </row>
    <row r="7" spans="1:18" x14ac:dyDescent="0.25">
      <c r="B7" s="414"/>
      <c r="C7" s="346" t="s">
        <v>952</v>
      </c>
      <c r="D7" s="347">
        <v>41944</v>
      </c>
      <c r="E7" s="347" t="s">
        <v>951</v>
      </c>
      <c r="F7" s="347" t="s">
        <v>951</v>
      </c>
      <c r="G7" s="348" t="s">
        <v>953</v>
      </c>
      <c r="H7" s="347" t="s">
        <v>952</v>
      </c>
      <c r="I7" s="347">
        <v>41944</v>
      </c>
      <c r="J7" s="347" t="s">
        <v>951</v>
      </c>
      <c r="K7" s="347" t="s">
        <v>951</v>
      </c>
      <c r="L7" s="348" t="s">
        <v>953</v>
      </c>
      <c r="M7" s="347" t="s">
        <v>952</v>
      </c>
      <c r="N7" s="347" t="s">
        <v>951</v>
      </c>
      <c r="O7" s="346" t="s">
        <v>952</v>
      </c>
      <c r="P7" s="348" t="s">
        <v>951</v>
      </c>
      <c r="Q7" s="347" t="s">
        <v>951</v>
      </c>
      <c r="R7" s="349" t="s">
        <v>915</v>
      </c>
    </row>
    <row r="8" spans="1:18" x14ac:dyDescent="0.25">
      <c r="B8" s="314" t="s">
        <v>844</v>
      </c>
      <c r="C8" s="156" t="s">
        <v>849</v>
      </c>
      <c r="D8" s="316" t="s">
        <v>911</v>
      </c>
      <c r="E8" s="316" t="s">
        <v>912</v>
      </c>
      <c r="F8" s="316" t="s">
        <v>913</v>
      </c>
      <c r="G8" s="87" t="s">
        <v>849</v>
      </c>
      <c r="H8" s="316" t="s">
        <v>849</v>
      </c>
      <c r="I8" s="316" t="s">
        <v>911</v>
      </c>
      <c r="J8" s="316" t="s">
        <v>912</v>
      </c>
      <c r="K8" s="316" t="s">
        <v>913</v>
      </c>
      <c r="L8" s="87" t="s">
        <v>849</v>
      </c>
      <c r="M8" s="316" t="s">
        <v>849</v>
      </c>
      <c r="N8" s="316" t="s">
        <v>913</v>
      </c>
      <c r="O8" s="156" t="s">
        <v>849</v>
      </c>
      <c r="P8" s="87" t="s">
        <v>913</v>
      </c>
      <c r="Q8" s="316" t="s">
        <v>913</v>
      </c>
      <c r="R8" s="349"/>
    </row>
    <row r="9" spans="1:18" x14ac:dyDescent="0.25">
      <c r="B9" s="314" t="s">
        <v>914</v>
      </c>
      <c r="C9" s="346">
        <v>41913</v>
      </c>
      <c r="D9" s="347">
        <v>41944</v>
      </c>
      <c r="E9" s="347">
        <v>41974</v>
      </c>
      <c r="F9" s="347">
        <v>41974</v>
      </c>
      <c r="G9" s="348">
        <v>42036</v>
      </c>
      <c r="H9" s="347">
        <v>41913</v>
      </c>
      <c r="I9" s="347">
        <v>41944</v>
      </c>
      <c r="J9" s="347">
        <v>41974</v>
      </c>
      <c r="K9" s="347">
        <v>41974</v>
      </c>
      <c r="L9" s="348">
        <v>42036</v>
      </c>
      <c r="M9" s="347">
        <v>41913</v>
      </c>
      <c r="N9" s="347">
        <v>41974</v>
      </c>
      <c r="O9" s="346">
        <v>41913</v>
      </c>
      <c r="P9" s="348">
        <v>41974</v>
      </c>
      <c r="Q9" s="347">
        <v>41974</v>
      </c>
      <c r="R9" s="349"/>
    </row>
    <row r="10" spans="1:18" x14ac:dyDescent="0.25">
      <c r="B10" s="324" t="s">
        <v>864</v>
      </c>
      <c r="C10" s="350">
        <v>1.5</v>
      </c>
      <c r="D10" s="351">
        <v>1.3</v>
      </c>
      <c r="E10" s="351">
        <v>1.5</v>
      </c>
      <c r="F10" s="351">
        <v>1.2</v>
      </c>
      <c r="G10" s="352">
        <v>1.6</v>
      </c>
      <c r="H10" s="351">
        <v>1.7</v>
      </c>
      <c r="I10" s="351">
        <v>1.5</v>
      </c>
      <c r="J10" s="351">
        <v>1.6</v>
      </c>
      <c r="K10" s="351">
        <v>1.3</v>
      </c>
      <c r="L10" s="352">
        <v>1.7</v>
      </c>
      <c r="M10" s="351">
        <v>1.7</v>
      </c>
      <c r="N10" s="351">
        <v>1.4</v>
      </c>
      <c r="O10" s="350">
        <v>1.7</v>
      </c>
      <c r="P10" s="352">
        <v>1.6</v>
      </c>
      <c r="Q10" s="350">
        <v>1.6</v>
      </c>
      <c r="R10" s="353" t="s">
        <v>891</v>
      </c>
    </row>
    <row r="11" spans="1:18" x14ac:dyDescent="0.25">
      <c r="B11" s="326" t="s">
        <v>398</v>
      </c>
      <c r="C11" s="354">
        <v>1.3</v>
      </c>
      <c r="D11" s="355">
        <v>0.5</v>
      </c>
      <c r="E11" s="355">
        <v>2.1</v>
      </c>
      <c r="F11" s="355">
        <v>1.6</v>
      </c>
      <c r="G11" s="356">
        <v>1.8</v>
      </c>
      <c r="H11" s="355">
        <v>1.3</v>
      </c>
      <c r="I11" s="355">
        <v>0.8</v>
      </c>
      <c r="J11" s="355">
        <v>1.3</v>
      </c>
      <c r="K11" s="355">
        <v>1.3</v>
      </c>
      <c r="L11" s="356">
        <v>1.5</v>
      </c>
      <c r="M11" s="355">
        <v>1</v>
      </c>
      <c r="N11" s="355">
        <v>1.1000000000000001</v>
      </c>
      <c r="O11" s="354">
        <v>1</v>
      </c>
      <c r="P11" s="356">
        <v>1.1000000000000001</v>
      </c>
      <c r="Q11" s="354">
        <v>1.1000000000000001</v>
      </c>
      <c r="R11" s="357" t="s">
        <v>400</v>
      </c>
    </row>
    <row r="12" spans="1:18" x14ac:dyDescent="0.25">
      <c r="B12" s="326" t="s">
        <v>401</v>
      </c>
      <c r="C12" s="354">
        <v>-1.5</v>
      </c>
      <c r="D12" s="355">
        <v>-0.8</v>
      </c>
      <c r="E12" s="355">
        <v>-0.5</v>
      </c>
      <c r="F12" s="355">
        <v>-0.5</v>
      </c>
      <c r="G12" s="356">
        <v>-0.3</v>
      </c>
      <c r="H12" s="355">
        <v>-0.2</v>
      </c>
      <c r="I12" s="355">
        <v>-0.4</v>
      </c>
      <c r="J12" s="355">
        <v>0.5</v>
      </c>
      <c r="K12" s="355">
        <v>0</v>
      </c>
      <c r="L12" s="356">
        <v>0.2</v>
      </c>
      <c r="M12" s="355">
        <v>0.3</v>
      </c>
      <c r="N12" s="355">
        <v>1</v>
      </c>
      <c r="O12" s="354">
        <v>0.5</v>
      </c>
      <c r="P12" s="356">
        <v>1</v>
      </c>
      <c r="Q12" s="354">
        <v>1</v>
      </c>
      <c r="R12" s="357" t="s">
        <v>890</v>
      </c>
    </row>
    <row r="13" spans="1:18" x14ac:dyDescent="0.25">
      <c r="B13" s="326" t="s">
        <v>889</v>
      </c>
      <c r="C13" s="354">
        <v>2.9</v>
      </c>
      <c r="D13" s="355">
        <v>2.9</v>
      </c>
      <c r="E13" s="355">
        <v>4.2</v>
      </c>
      <c r="F13" s="355">
        <v>1.8</v>
      </c>
      <c r="G13" s="356">
        <v>2.9</v>
      </c>
      <c r="H13" s="355">
        <v>3.5</v>
      </c>
      <c r="I13" s="355">
        <v>3.4</v>
      </c>
      <c r="J13" s="355">
        <v>3.5</v>
      </c>
      <c r="K13" s="355">
        <v>2.2000000000000002</v>
      </c>
      <c r="L13" s="356">
        <v>3.1</v>
      </c>
      <c r="M13" s="355">
        <v>4</v>
      </c>
      <c r="N13" s="355">
        <v>2.4</v>
      </c>
      <c r="O13" s="354">
        <v>4.0999999999999996</v>
      </c>
      <c r="P13" s="356">
        <v>2.7</v>
      </c>
      <c r="Q13" s="354">
        <v>3</v>
      </c>
      <c r="R13" s="357" t="s">
        <v>888</v>
      </c>
    </row>
    <row r="14" spans="1:18" x14ac:dyDescent="0.25">
      <c r="B14" s="326" t="s">
        <v>722</v>
      </c>
      <c r="C14" s="354">
        <v>5.5</v>
      </c>
      <c r="D14" s="355">
        <v>5.3</v>
      </c>
      <c r="E14" s="355">
        <v>4.2</v>
      </c>
      <c r="F14" s="355">
        <v>4.5</v>
      </c>
      <c r="G14" s="356">
        <v>5</v>
      </c>
      <c r="H14" s="355">
        <v>5.3</v>
      </c>
      <c r="I14" s="355">
        <v>5.8</v>
      </c>
      <c r="J14" s="355">
        <v>5</v>
      </c>
      <c r="K14" s="355">
        <v>4.5</v>
      </c>
      <c r="L14" s="356">
        <v>5.4</v>
      </c>
      <c r="M14" s="355">
        <v>5.0999999999999996</v>
      </c>
      <c r="N14" s="355">
        <v>4.5</v>
      </c>
      <c r="O14" s="354">
        <v>5</v>
      </c>
      <c r="P14" s="356">
        <v>4.7</v>
      </c>
      <c r="Q14" s="354">
        <v>4.7</v>
      </c>
      <c r="R14" s="357" t="s">
        <v>887</v>
      </c>
    </row>
    <row r="15" spans="1:18" x14ac:dyDescent="0.25">
      <c r="B15" s="326" t="s">
        <v>723</v>
      </c>
      <c r="C15" s="354">
        <v>4.5999999999999996</v>
      </c>
      <c r="D15" s="355">
        <v>3</v>
      </c>
      <c r="E15" s="355">
        <v>3.1</v>
      </c>
      <c r="F15" s="355">
        <v>4.4000000000000004</v>
      </c>
      <c r="G15" s="356">
        <v>4.9000000000000004</v>
      </c>
      <c r="H15" s="355">
        <v>4.7</v>
      </c>
      <c r="I15" s="355">
        <v>4.5999999999999996</v>
      </c>
      <c r="J15" s="355">
        <v>4.7</v>
      </c>
      <c r="K15" s="355">
        <v>4.4000000000000004</v>
      </c>
      <c r="L15" s="356">
        <v>4.8</v>
      </c>
      <c r="M15" s="355">
        <v>4.7</v>
      </c>
      <c r="N15" s="355">
        <v>4.4000000000000004</v>
      </c>
      <c r="O15" s="354">
        <v>4.5999999999999996</v>
      </c>
      <c r="P15" s="356">
        <v>4.2</v>
      </c>
      <c r="Q15" s="354">
        <v>4.2</v>
      </c>
      <c r="R15" s="357" t="s">
        <v>886</v>
      </c>
    </row>
    <row r="16" spans="1:18" x14ac:dyDescent="0.25">
      <c r="B16" s="342" t="s">
        <v>748</v>
      </c>
      <c r="C16" s="354" t="s">
        <v>748</v>
      </c>
      <c r="D16" s="355" t="s">
        <v>748</v>
      </c>
      <c r="E16" s="355" t="s">
        <v>748</v>
      </c>
      <c r="F16" s="355" t="s">
        <v>748</v>
      </c>
      <c r="G16" s="356" t="s">
        <v>748</v>
      </c>
      <c r="H16" s="355" t="s">
        <v>748</v>
      </c>
      <c r="I16" s="355" t="s">
        <v>748</v>
      </c>
      <c r="J16" s="355" t="s">
        <v>748</v>
      </c>
      <c r="K16" s="355" t="s">
        <v>748</v>
      </c>
      <c r="L16" s="356" t="s">
        <v>748</v>
      </c>
      <c r="M16" s="355" t="s">
        <v>748</v>
      </c>
      <c r="N16" s="355" t="s">
        <v>748</v>
      </c>
      <c r="O16" s="354" t="s">
        <v>748</v>
      </c>
      <c r="P16" s="356" t="s">
        <v>748</v>
      </c>
      <c r="Q16" s="354" t="s">
        <v>748</v>
      </c>
      <c r="R16" s="358" t="s">
        <v>748</v>
      </c>
    </row>
    <row r="17" spans="2:18" x14ac:dyDescent="0.25">
      <c r="B17" s="324" t="s">
        <v>860</v>
      </c>
      <c r="C17" s="350" t="s">
        <v>748</v>
      </c>
      <c r="D17" s="351" t="s">
        <v>748</v>
      </c>
      <c r="E17" s="351" t="s">
        <v>748</v>
      </c>
      <c r="F17" s="351" t="s">
        <v>748</v>
      </c>
      <c r="G17" s="352" t="s">
        <v>748</v>
      </c>
      <c r="H17" s="351" t="s">
        <v>748</v>
      </c>
      <c r="I17" s="351" t="s">
        <v>748</v>
      </c>
      <c r="J17" s="351" t="s">
        <v>748</v>
      </c>
      <c r="K17" s="351" t="s">
        <v>748</v>
      </c>
      <c r="L17" s="352" t="s">
        <v>748</v>
      </c>
      <c r="M17" s="351" t="s">
        <v>748</v>
      </c>
      <c r="N17" s="351" t="s">
        <v>748</v>
      </c>
      <c r="O17" s="350" t="s">
        <v>748</v>
      </c>
      <c r="P17" s="352" t="s">
        <v>748</v>
      </c>
      <c r="Q17" s="350" t="s">
        <v>748</v>
      </c>
      <c r="R17" s="353" t="s">
        <v>885</v>
      </c>
    </row>
    <row r="18" spans="2:18" x14ac:dyDescent="0.25">
      <c r="B18" s="326" t="s">
        <v>428</v>
      </c>
      <c r="C18" s="354">
        <v>1</v>
      </c>
      <c r="D18" s="355">
        <v>0.4</v>
      </c>
      <c r="E18" s="355">
        <v>1.1000000000000001</v>
      </c>
      <c r="F18" s="355">
        <v>1.1000000000000001</v>
      </c>
      <c r="G18" s="356">
        <v>1.6</v>
      </c>
      <c r="H18" s="355">
        <v>1.4</v>
      </c>
      <c r="I18" s="355">
        <v>0.9</v>
      </c>
      <c r="J18" s="355">
        <v>1.5</v>
      </c>
      <c r="K18" s="355">
        <v>1.2</v>
      </c>
      <c r="L18" s="356">
        <v>1.4</v>
      </c>
      <c r="M18" s="355">
        <v>1.3</v>
      </c>
      <c r="N18" s="355">
        <v>1.3</v>
      </c>
      <c r="O18" s="354">
        <v>1.4</v>
      </c>
      <c r="P18" s="356">
        <v>1.4</v>
      </c>
      <c r="Q18" s="354">
        <v>1.4</v>
      </c>
      <c r="R18" s="357" t="s">
        <v>430</v>
      </c>
    </row>
    <row r="19" spans="2:18" x14ac:dyDescent="0.25">
      <c r="B19" s="326" t="s">
        <v>431</v>
      </c>
      <c r="C19" s="354">
        <v>0.4</v>
      </c>
      <c r="D19" s="355">
        <v>0.9</v>
      </c>
      <c r="E19" s="355">
        <v>0.4</v>
      </c>
      <c r="F19" s="355">
        <v>0</v>
      </c>
      <c r="G19" s="356">
        <v>0.1</v>
      </c>
      <c r="H19" s="355">
        <v>0.4</v>
      </c>
      <c r="I19" s="355">
        <v>0.6</v>
      </c>
      <c r="J19" s="355">
        <v>0.1</v>
      </c>
      <c r="K19" s="355">
        <v>0.1</v>
      </c>
      <c r="L19" s="356">
        <v>0.3</v>
      </c>
      <c r="M19" s="355">
        <v>0.3</v>
      </c>
      <c r="N19" s="355">
        <v>0.1</v>
      </c>
      <c r="O19" s="354">
        <v>0.3</v>
      </c>
      <c r="P19" s="356">
        <v>0.2</v>
      </c>
      <c r="Q19" s="354">
        <v>0.2</v>
      </c>
      <c r="R19" s="357" t="s">
        <v>884</v>
      </c>
    </row>
    <row r="20" spans="2:18" x14ac:dyDescent="0.25">
      <c r="B20" s="342" t="s">
        <v>748</v>
      </c>
      <c r="C20" s="354" t="s">
        <v>748</v>
      </c>
      <c r="D20" s="355" t="s">
        <v>748</v>
      </c>
      <c r="E20" s="355" t="s">
        <v>748</v>
      </c>
      <c r="F20" s="355" t="s">
        <v>748</v>
      </c>
      <c r="G20" s="356" t="s">
        <v>748</v>
      </c>
      <c r="H20" s="355" t="s">
        <v>748</v>
      </c>
      <c r="I20" s="355" t="s">
        <v>748</v>
      </c>
      <c r="J20" s="355" t="s">
        <v>748</v>
      </c>
      <c r="K20" s="355" t="s">
        <v>748</v>
      </c>
      <c r="L20" s="356" t="s">
        <v>748</v>
      </c>
      <c r="M20" s="355" t="s">
        <v>748</v>
      </c>
      <c r="N20" s="355" t="s">
        <v>748</v>
      </c>
      <c r="O20" s="354" t="s">
        <v>748</v>
      </c>
      <c r="P20" s="356" t="s">
        <v>748</v>
      </c>
      <c r="Q20" s="354" t="s">
        <v>748</v>
      </c>
      <c r="R20" s="358" t="s">
        <v>748</v>
      </c>
    </row>
    <row r="21" spans="2:18" x14ac:dyDescent="0.25">
      <c r="B21" s="324" t="s">
        <v>858</v>
      </c>
      <c r="C21" s="354" t="s">
        <v>748</v>
      </c>
      <c r="D21" s="355" t="s">
        <v>748</v>
      </c>
      <c r="E21" s="355" t="s">
        <v>748</v>
      </c>
      <c r="F21" s="355" t="s">
        <v>748</v>
      </c>
      <c r="G21" s="356" t="s">
        <v>748</v>
      </c>
      <c r="H21" s="355" t="s">
        <v>748</v>
      </c>
      <c r="I21" s="355" t="s">
        <v>748</v>
      </c>
      <c r="J21" s="355" t="s">
        <v>748</v>
      </c>
      <c r="K21" s="355" t="s">
        <v>748</v>
      </c>
      <c r="L21" s="356" t="s">
        <v>748</v>
      </c>
      <c r="M21" s="355" t="s">
        <v>748</v>
      </c>
      <c r="N21" s="355" t="s">
        <v>748</v>
      </c>
      <c r="O21" s="354" t="s">
        <v>748</v>
      </c>
      <c r="P21" s="356" t="s">
        <v>748</v>
      </c>
      <c r="Q21" s="354" t="s">
        <v>748</v>
      </c>
      <c r="R21" s="353" t="s">
        <v>857</v>
      </c>
    </row>
    <row r="22" spans="2:18" x14ac:dyDescent="0.25">
      <c r="B22" s="333" t="s">
        <v>411</v>
      </c>
      <c r="C22" s="354">
        <v>0.4</v>
      </c>
      <c r="D22" s="355" t="s">
        <v>748</v>
      </c>
      <c r="E22" s="355">
        <v>0.7</v>
      </c>
      <c r="F22" s="355">
        <v>0.4</v>
      </c>
      <c r="G22" s="356">
        <v>0.1</v>
      </c>
      <c r="H22" s="355">
        <v>0.7</v>
      </c>
      <c r="I22" s="355" t="s">
        <v>748</v>
      </c>
      <c r="J22" s="355">
        <v>1</v>
      </c>
      <c r="K22" s="355">
        <v>1</v>
      </c>
      <c r="L22" s="356">
        <v>1.1000000000000001</v>
      </c>
      <c r="M22" s="355">
        <v>1.2</v>
      </c>
      <c r="N22" s="355">
        <v>1.2</v>
      </c>
      <c r="O22" s="354">
        <v>1.5</v>
      </c>
      <c r="P22" s="356">
        <v>1.4</v>
      </c>
      <c r="Q22" s="354">
        <v>1.5</v>
      </c>
      <c r="R22" s="357" t="s">
        <v>883</v>
      </c>
    </row>
    <row r="23" spans="2:18" x14ac:dyDescent="0.25">
      <c r="B23" s="326" t="s">
        <v>413</v>
      </c>
      <c r="C23" s="354">
        <v>0.6</v>
      </c>
      <c r="D23" s="355">
        <v>0.7</v>
      </c>
      <c r="E23" s="355" t="s">
        <v>748</v>
      </c>
      <c r="F23" s="355">
        <v>1</v>
      </c>
      <c r="G23" s="356">
        <v>1</v>
      </c>
      <c r="H23" s="355">
        <v>1.2</v>
      </c>
      <c r="I23" s="355">
        <v>0.9</v>
      </c>
      <c r="J23" s="355" t="s">
        <v>748</v>
      </c>
      <c r="K23" s="355">
        <v>1.3</v>
      </c>
      <c r="L23" s="356">
        <v>1.4</v>
      </c>
      <c r="M23" s="355">
        <v>1.8</v>
      </c>
      <c r="N23" s="355">
        <v>1.4</v>
      </c>
      <c r="O23" s="354">
        <v>1.9</v>
      </c>
      <c r="P23" s="356">
        <v>1.7</v>
      </c>
      <c r="Q23" s="354">
        <v>1.4</v>
      </c>
      <c r="R23" s="357" t="s">
        <v>882</v>
      </c>
    </row>
    <row r="24" spans="2:18" x14ac:dyDescent="0.25">
      <c r="B24" s="342" t="s">
        <v>748</v>
      </c>
      <c r="C24" s="354" t="s">
        <v>748</v>
      </c>
      <c r="D24" s="355" t="s">
        <v>748</v>
      </c>
      <c r="E24" s="355" t="s">
        <v>748</v>
      </c>
      <c r="F24" s="355" t="s">
        <v>748</v>
      </c>
      <c r="G24" s="356" t="s">
        <v>748</v>
      </c>
      <c r="H24" s="355" t="s">
        <v>748</v>
      </c>
      <c r="I24" s="355" t="s">
        <v>748</v>
      </c>
      <c r="J24" s="355" t="s">
        <v>748</v>
      </c>
      <c r="K24" s="355" t="s">
        <v>748</v>
      </c>
      <c r="L24" s="356" t="s">
        <v>748</v>
      </c>
      <c r="M24" s="355" t="s">
        <v>748</v>
      </c>
      <c r="N24" s="355" t="s">
        <v>748</v>
      </c>
      <c r="O24" s="354" t="s">
        <v>748</v>
      </c>
      <c r="P24" s="356" t="s">
        <v>748</v>
      </c>
      <c r="Q24" s="354" t="s">
        <v>748</v>
      </c>
      <c r="R24" s="358" t="s">
        <v>748</v>
      </c>
    </row>
    <row r="25" spans="2:18" x14ac:dyDescent="0.25">
      <c r="B25" s="324" t="s">
        <v>881</v>
      </c>
      <c r="C25" s="354" t="s">
        <v>748</v>
      </c>
      <c r="D25" s="355" t="s">
        <v>748</v>
      </c>
      <c r="E25" s="355" t="s">
        <v>748</v>
      </c>
      <c r="F25" s="355" t="s">
        <v>748</v>
      </c>
      <c r="G25" s="356" t="s">
        <v>748</v>
      </c>
      <c r="H25" s="355" t="s">
        <v>748</v>
      </c>
      <c r="I25" s="355" t="s">
        <v>748</v>
      </c>
      <c r="J25" s="355" t="s">
        <v>748</v>
      </c>
      <c r="K25" s="355" t="s">
        <v>748</v>
      </c>
      <c r="L25" s="356" t="s">
        <v>748</v>
      </c>
      <c r="M25" s="355" t="s">
        <v>748</v>
      </c>
      <c r="N25" s="355" t="s">
        <v>748</v>
      </c>
      <c r="O25" s="354" t="s">
        <v>748</v>
      </c>
      <c r="P25" s="356" t="s">
        <v>748</v>
      </c>
      <c r="Q25" s="354" t="s">
        <v>748</v>
      </c>
      <c r="R25" s="353" t="s">
        <v>880</v>
      </c>
    </row>
    <row r="26" spans="2:18" x14ac:dyDescent="0.25">
      <c r="B26" s="333" t="s">
        <v>879</v>
      </c>
      <c r="C26" s="354">
        <v>13.5</v>
      </c>
      <c r="D26" s="355">
        <v>12.8</v>
      </c>
      <c r="E26" s="355" t="s">
        <v>748</v>
      </c>
      <c r="F26" s="355">
        <v>12.7</v>
      </c>
      <c r="G26" s="356">
        <v>13.4</v>
      </c>
      <c r="H26" s="355">
        <v>12.8</v>
      </c>
      <c r="I26" s="355">
        <v>12.4</v>
      </c>
      <c r="J26" s="355" t="s">
        <v>748</v>
      </c>
      <c r="K26" s="355">
        <v>12.2</v>
      </c>
      <c r="L26" s="356">
        <v>12.6</v>
      </c>
      <c r="M26" s="355">
        <v>12</v>
      </c>
      <c r="N26" s="355">
        <v>11.6</v>
      </c>
      <c r="O26" s="354">
        <v>11.4</v>
      </c>
      <c r="P26" s="356">
        <v>11.1</v>
      </c>
      <c r="Q26" s="354">
        <v>10.5</v>
      </c>
      <c r="R26" s="357" t="s">
        <v>878</v>
      </c>
    </row>
    <row r="27" spans="2:18" x14ac:dyDescent="0.25">
      <c r="B27" s="333" t="s">
        <v>877</v>
      </c>
      <c r="C27" s="354">
        <v>0.8</v>
      </c>
      <c r="D27" s="355">
        <v>0.9</v>
      </c>
      <c r="E27" s="355" t="s">
        <v>748</v>
      </c>
      <c r="F27" s="355">
        <v>0.8</v>
      </c>
      <c r="G27" s="356">
        <v>0.7</v>
      </c>
      <c r="H27" s="355">
        <v>0.9</v>
      </c>
      <c r="I27" s="355">
        <v>0.6</v>
      </c>
      <c r="J27" s="355" t="s">
        <v>748</v>
      </c>
      <c r="K27" s="355">
        <v>0.6</v>
      </c>
      <c r="L27" s="356">
        <v>0.7</v>
      </c>
      <c r="M27" s="355">
        <v>0.8</v>
      </c>
      <c r="N27" s="355">
        <v>0.6</v>
      </c>
      <c r="O27" s="354">
        <v>0.6</v>
      </c>
      <c r="P27" s="356">
        <v>0.6</v>
      </c>
      <c r="Q27" s="354">
        <v>0.6</v>
      </c>
      <c r="R27" s="357" t="s">
        <v>876</v>
      </c>
    </row>
    <row r="28" spans="2:18" x14ac:dyDescent="0.25">
      <c r="B28" s="333" t="s">
        <v>875</v>
      </c>
      <c r="C28" s="354" t="s">
        <v>748</v>
      </c>
      <c r="D28" s="355">
        <v>1.1000000000000001</v>
      </c>
      <c r="E28" s="355" t="s">
        <v>748</v>
      </c>
      <c r="F28" s="355" t="s">
        <v>748</v>
      </c>
      <c r="G28" s="356" t="s">
        <v>748</v>
      </c>
      <c r="H28" s="355" t="s">
        <v>748</v>
      </c>
      <c r="I28" s="355">
        <v>1</v>
      </c>
      <c r="J28" s="355" t="s">
        <v>748</v>
      </c>
      <c r="K28" s="355" t="s">
        <v>748</v>
      </c>
      <c r="L28" s="356" t="s">
        <v>748</v>
      </c>
      <c r="M28" s="355" t="s">
        <v>748</v>
      </c>
      <c r="N28" s="355" t="s">
        <v>748</v>
      </c>
      <c r="O28" s="354" t="s">
        <v>748</v>
      </c>
      <c r="P28" s="356" t="s">
        <v>748</v>
      </c>
      <c r="Q28" s="354" t="s">
        <v>748</v>
      </c>
      <c r="R28" s="357" t="s">
        <v>874</v>
      </c>
    </row>
    <row r="29" spans="2:18" x14ac:dyDescent="0.25">
      <c r="B29" s="333" t="s">
        <v>873</v>
      </c>
      <c r="C29" s="354">
        <v>0.8</v>
      </c>
      <c r="D29" s="355">
        <v>1</v>
      </c>
      <c r="E29" s="355" t="s">
        <v>748</v>
      </c>
      <c r="F29" s="355">
        <v>0.3</v>
      </c>
      <c r="G29" s="356" t="s">
        <v>748</v>
      </c>
      <c r="H29" s="355">
        <v>0.9</v>
      </c>
      <c r="I29" s="355">
        <v>1.8</v>
      </c>
      <c r="J29" s="355" t="s">
        <v>748</v>
      </c>
      <c r="K29" s="355">
        <v>0.7</v>
      </c>
      <c r="L29" s="356" t="s">
        <v>748</v>
      </c>
      <c r="M29" s="355">
        <v>1.1000000000000001</v>
      </c>
      <c r="N29" s="355">
        <v>0.8</v>
      </c>
      <c r="O29" s="354">
        <v>1.3</v>
      </c>
      <c r="P29" s="356">
        <v>1</v>
      </c>
      <c r="Q29" s="354">
        <v>1</v>
      </c>
      <c r="R29" s="357" t="s">
        <v>872</v>
      </c>
    </row>
    <row r="30" spans="2:18" x14ac:dyDescent="0.25">
      <c r="B30" s="342" t="s">
        <v>748</v>
      </c>
      <c r="C30" s="354" t="s">
        <v>748</v>
      </c>
      <c r="D30" s="355" t="s">
        <v>748</v>
      </c>
      <c r="E30" s="355" t="s">
        <v>748</v>
      </c>
      <c r="F30" s="355" t="s">
        <v>748</v>
      </c>
      <c r="G30" s="356" t="s">
        <v>748</v>
      </c>
      <c r="H30" s="355" t="s">
        <v>748</v>
      </c>
      <c r="I30" s="355" t="s">
        <v>748</v>
      </c>
      <c r="J30" s="355" t="s">
        <v>748</v>
      </c>
      <c r="K30" s="355" t="s">
        <v>748</v>
      </c>
      <c r="L30" s="356" t="s">
        <v>748</v>
      </c>
      <c r="M30" s="355" t="s">
        <v>748</v>
      </c>
      <c r="N30" s="355" t="s">
        <v>748</v>
      </c>
      <c r="O30" s="354" t="s">
        <v>748</v>
      </c>
      <c r="P30" s="356" t="s">
        <v>748</v>
      </c>
      <c r="Q30" s="354" t="s">
        <v>748</v>
      </c>
      <c r="R30" s="358" t="s">
        <v>748</v>
      </c>
    </row>
    <row r="31" spans="2:18" x14ac:dyDescent="0.25">
      <c r="B31" s="339" t="s">
        <v>871</v>
      </c>
      <c r="C31" s="354">
        <v>2.1</v>
      </c>
      <c r="D31" s="355" t="s">
        <v>748</v>
      </c>
      <c r="E31" s="355">
        <v>2.8</v>
      </c>
      <c r="F31" s="355">
        <v>1.8</v>
      </c>
      <c r="G31" s="356">
        <v>2</v>
      </c>
      <c r="H31" s="355">
        <v>2.2000000000000002</v>
      </c>
      <c r="I31" s="355" t="s">
        <v>748</v>
      </c>
      <c r="J31" s="355">
        <v>2.9</v>
      </c>
      <c r="K31" s="355">
        <v>1.6</v>
      </c>
      <c r="L31" s="356">
        <v>2.2000000000000002</v>
      </c>
      <c r="M31" s="355">
        <v>2.2999999999999998</v>
      </c>
      <c r="N31" s="355">
        <v>1.6</v>
      </c>
      <c r="O31" s="354">
        <v>2.2000000000000002</v>
      </c>
      <c r="P31" s="356">
        <v>1.7</v>
      </c>
      <c r="Q31" s="354">
        <v>1.9</v>
      </c>
      <c r="R31" s="353" t="s">
        <v>870</v>
      </c>
    </row>
    <row r="32" spans="2:18" x14ac:dyDescent="0.25">
      <c r="B32" s="333" t="s">
        <v>869</v>
      </c>
      <c r="C32" s="354">
        <v>0.5</v>
      </c>
      <c r="D32" s="355">
        <v>0.4</v>
      </c>
      <c r="E32" s="355" t="s">
        <v>748</v>
      </c>
      <c r="F32" s="355">
        <v>0.4</v>
      </c>
      <c r="G32" s="356">
        <v>0.4</v>
      </c>
      <c r="H32" s="355">
        <v>0.5</v>
      </c>
      <c r="I32" s="355">
        <v>0.9</v>
      </c>
      <c r="J32" s="355" t="s">
        <v>748</v>
      </c>
      <c r="K32" s="355">
        <v>0.2</v>
      </c>
      <c r="L32" s="356">
        <v>0.6</v>
      </c>
      <c r="M32" s="355">
        <v>0.6</v>
      </c>
      <c r="N32" s="355">
        <v>0.2</v>
      </c>
      <c r="O32" s="354">
        <v>0.5</v>
      </c>
      <c r="P32" s="356">
        <v>0.4</v>
      </c>
      <c r="Q32" s="354">
        <v>0.6</v>
      </c>
      <c r="R32" s="357" t="s">
        <v>868</v>
      </c>
    </row>
    <row r="33" spans="2:18" x14ac:dyDescent="0.25">
      <c r="B33" s="343" t="s">
        <v>907</v>
      </c>
      <c r="C33" s="354">
        <v>-3.3</v>
      </c>
      <c r="D33" s="355" t="s">
        <v>748</v>
      </c>
      <c r="E33" s="355" t="s">
        <v>748</v>
      </c>
      <c r="F33" s="355">
        <v>-4</v>
      </c>
      <c r="G33" s="356">
        <v>-3.7</v>
      </c>
      <c r="H33" s="355">
        <v>-3.1</v>
      </c>
      <c r="I33" s="355" t="s">
        <v>748</v>
      </c>
      <c r="J33" s="355" t="s">
        <v>748</v>
      </c>
      <c r="K33" s="355">
        <v>-4.2</v>
      </c>
      <c r="L33" s="356">
        <v>-3.5</v>
      </c>
      <c r="M33" s="355">
        <v>-3</v>
      </c>
      <c r="N33" s="355">
        <v>-4.3</v>
      </c>
      <c r="O33" s="354">
        <v>-3</v>
      </c>
      <c r="P33" s="356">
        <v>-4.4000000000000004</v>
      </c>
      <c r="Q33" s="354">
        <v>-4.5</v>
      </c>
      <c r="R33" s="359" t="s">
        <v>906</v>
      </c>
    </row>
    <row r="34" spans="2:18" x14ac:dyDescent="0.25">
      <c r="B34" s="333" t="s">
        <v>916</v>
      </c>
      <c r="C34" s="354" t="s">
        <v>748</v>
      </c>
      <c r="D34" s="355" t="s">
        <v>748</v>
      </c>
      <c r="E34" s="355" t="s">
        <v>748</v>
      </c>
      <c r="F34" s="355" t="s">
        <v>748</v>
      </c>
      <c r="G34" s="356" t="s">
        <v>748</v>
      </c>
      <c r="H34" s="355" t="s">
        <v>748</v>
      </c>
      <c r="I34" s="355" t="s">
        <v>748</v>
      </c>
      <c r="J34" s="355" t="s">
        <v>748</v>
      </c>
      <c r="K34" s="355" t="s">
        <v>748</v>
      </c>
      <c r="L34" s="356" t="s">
        <v>748</v>
      </c>
      <c r="M34" s="355" t="s">
        <v>748</v>
      </c>
      <c r="N34" s="355" t="s">
        <v>748</v>
      </c>
      <c r="O34" s="354" t="s">
        <v>748</v>
      </c>
      <c r="P34" s="356" t="s">
        <v>748</v>
      </c>
      <c r="Q34" s="354" t="s">
        <v>748</v>
      </c>
      <c r="R34" s="357" t="s">
        <v>917</v>
      </c>
    </row>
    <row r="35" spans="2:18" x14ac:dyDescent="0.25">
      <c r="B35" s="360" t="s">
        <v>748</v>
      </c>
      <c r="C35" s="354" t="s">
        <v>748</v>
      </c>
      <c r="D35" s="355" t="s">
        <v>748</v>
      </c>
      <c r="E35" s="355" t="s">
        <v>748</v>
      </c>
      <c r="F35" s="355" t="s">
        <v>748</v>
      </c>
      <c r="G35" s="356" t="s">
        <v>748</v>
      </c>
      <c r="H35" s="355" t="s">
        <v>748</v>
      </c>
      <c r="I35" s="355" t="s">
        <v>748</v>
      </c>
      <c r="J35" s="355" t="s">
        <v>748</v>
      </c>
      <c r="K35" s="355" t="s">
        <v>748</v>
      </c>
      <c r="L35" s="356" t="s">
        <v>748</v>
      </c>
      <c r="M35" s="355" t="s">
        <v>748</v>
      </c>
      <c r="N35" s="355" t="s">
        <v>748</v>
      </c>
      <c r="O35" s="354" t="s">
        <v>748</v>
      </c>
      <c r="P35" s="356" t="s">
        <v>748</v>
      </c>
      <c r="Q35" s="354" t="s">
        <v>748</v>
      </c>
      <c r="R35" s="358" t="s">
        <v>748</v>
      </c>
    </row>
    <row r="36" spans="2:18" x14ac:dyDescent="0.25">
      <c r="B36" s="342" t="s">
        <v>748</v>
      </c>
      <c r="C36" s="354" t="s">
        <v>748</v>
      </c>
      <c r="D36" s="355" t="s">
        <v>748</v>
      </c>
      <c r="E36" s="355" t="s">
        <v>748</v>
      </c>
      <c r="F36" s="355" t="s">
        <v>748</v>
      </c>
      <c r="G36" s="356" t="s">
        <v>748</v>
      </c>
      <c r="H36" s="355" t="s">
        <v>748</v>
      </c>
      <c r="I36" s="355" t="s">
        <v>748</v>
      </c>
      <c r="J36" s="355" t="s">
        <v>748</v>
      </c>
      <c r="K36" s="355" t="s">
        <v>748</v>
      </c>
      <c r="L36" s="356" t="s">
        <v>748</v>
      </c>
      <c r="M36" s="355" t="s">
        <v>748</v>
      </c>
      <c r="N36" s="355" t="s">
        <v>748</v>
      </c>
      <c r="O36" s="354" t="s">
        <v>748</v>
      </c>
      <c r="P36" s="356" t="s">
        <v>748</v>
      </c>
      <c r="Q36" s="354" t="s">
        <v>748</v>
      </c>
      <c r="R36" s="358" t="s">
        <v>748</v>
      </c>
    </row>
    <row r="37" spans="2:18" x14ac:dyDescent="0.25">
      <c r="B37" s="339" t="s">
        <v>905</v>
      </c>
      <c r="C37" s="354" t="s">
        <v>748</v>
      </c>
      <c r="D37" s="355" t="s">
        <v>748</v>
      </c>
      <c r="E37" s="355" t="s">
        <v>748</v>
      </c>
      <c r="F37" s="355" t="s">
        <v>748</v>
      </c>
      <c r="G37" s="356" t="s">
        <v>748</v>
      </c>
      <c r="H37" s="355" t="s">
        <v>748</v>
      </c>
      <c r="I37" s="355" t="s">
        <v>748</v>
      </c>
      <c r="J37" s="355" t="s">
        <v>748</v>
      </c>
      <c r="K37" s="355" t="s">
        <v>748</v>
      </c>
      <c r="L37" s="356" t="s">
        <v>748</v>
      </c>
      <c r="M37" s="355" t="s">
        <v>748</v>
      </c>
      <c r="N37" s="355" t="s">
        <v>748</v>
      </c>
      <c r="O37" s="354" t="s">
        <v>748</v>
      </c>
      <c r="P37" s="356" t="s">
        <v>748</v>
      </c>
      <c r="Q37" s="354" t="s">
        <v>748</v>
      </c>
      <c r="R37" s="353" t="s">
        <v>904</v>
      </c>
    </row>
    <row r="38" spans="2:18" x14ac:dyDescent="0.25">
      <c r="B38" s="333" t="s">
        <v>848</v>
      </c>
      <c r="C38" s="354" t="s">
        <v>748</v>
      </c>
      <c r="D38" s="355" t="s">
        <v>748</v>
      </c>
      <c r="E38" s="355">
        <v>3.7</v>
      </c>
      <c r="F38" s="355" t="s">
        <v>748</v>
      </c>
      <c r="G38" s="356" t="s">
        <v>748</v>
      </c>
      <c r="H38" s="355" t="s">
        <v>748</v>
      </c>
      <c r="I38" s="355" t="s">
        <v>748</v>
      </c>
      <c r="J38" s="355">
        <v>4.9000000000000004</v>
      </c>
      <c r="K38" s="355" t="s">
        <v>748</v>
      </c>
      <c r="L38" s="356" t="s">
        <v>748</v>
      </c>
      <c r="M38" s="355" t="s">
        <v>748</v>
      </c>
      <c r="N38" s="355" t="s">
        <v>748</v>
      </c>
      <c r="O38" s="354" t="s">
        <v>748</v>
      </c>
      <c r="P38" s="356" t="s">
        <v>748</v>
      </c>
      <c r="Q38" s="354" t="s">
        <v>748</v>
      </c>
      <c r="R38" s="361" t="s">
        <v>847</v>
      </c>
    </row>
    <row r="39" spans="2:18" x14ac:dyDescent="0.25">
      <c r="B39" s="333" t="s">
        <v>903</v>
      </c>
      <c r="C39" s="354" t="s">
        <v>748</v>
      </c>
      <c r="D39" s="355" t="s">
        <v>748</v>
      </c>
      <c r="E39" s="355">
        <v>85.6</v>
      </c>
      <c r="F39" s="355" t="s">
        <v>748</v>
      </c>
      <c r="G39" s="356" t="s">
        <v>748</v>
      </c>
      <c r="H39" s="355" t="s">
        <v>748</v>
      </c>
      <c r="I39" s="355" t="s">
        <v>748</v>
      </c>
      <c r="J39" s="355">
        <v>88.5</v>
      </c>
      <c r="K39" s="355" t="s">
        <v>748</v>
      </c>
      <c r="L39" s="356" t="s">
        <v>748</v>
      </c>
      <c r="M39" s="355" t="s">
        <v>748</v>
      </c>
      <c r="N39" s="355" t="s">
        <v>748</v>
      </c>
      <c r="O39" s="354" t="s">
        <v>748</v>
      </c>
      <c r="P39" s="356" t="s">
        <v>748</v>
      </c>
      <c r="Q39" s="354" t="s">
        <v>748</v>
      </c>
      <c r="R39" s="361" t="s">
        <v>902</v>
      </c>
    </row>
    <row r="40" spans="2:18" x14ac:dyDescent="0.25">
      <c r="B40" s="333" t="s">
        <v>841</v>
      </c>
      <c r="C40" s="354" t="s">
        <v>748</v>
      </c>
      <c r="D40" s="355" t="s">
        <v>748</v>
      </c>
      <c r="E40" s="355">
        <v>0.1</v>
      </c>
      <c r="F40" s="355" t="s">
        <v>748</v>
      </c>
      <c r="G40" s="356" t="s">
        <v>748</v>
      </c>
      <c r="H40" s="355" t="s">
        <v>748</v>
      </c>
      <c r="I40" s="355" t="s">
        <v>748</v>
      </c>
      <c r="J40" s="355">
        <v>0.1</v>
      </c>
      <c r="K40" s="355" t="s">
        <v>748</v>
      </c>
      <c r="L40" s="356" t="s">
        <v>748</v>
      </c>
      <c r="M40" s="355" t="s">
        <v>748</v>
      </c>
      <c r="N40" s="355" t="s">
        <v>748</v>
      </c>
      <c r="O40" s="354" t="s">
        <v>748</v>
      </c>
      <c r="P40" s="356" t="s">
        <v>748</v>
      </c>
      <c r="Q40" s="354" t="s">
        <v>748</v>
      </c>
      <c r="R40" s="361" t="s">
        <v>840</v>
      </c>
    </row>
    <row r="41" spans="2:18" x14ac:dyDescent="0.25">
      <c r="B41" s="333" t="s">
        <v>918</v>
      </c>
      <c r="C41" s="354" t="s">
        <v>748</v>
      </c>
      <c r="D41" s="355" t="s">
        <v>748</v>
      </c>
      <c r="E41" s="355" t="s">
        <v>748</v>
      </c>
      <c r="F41" s="355" t="s">
        <v>748</v>
      </c>
      <c r="G41" s="356" t="s">
        <v>748</v>
      </c>
      <c r="H41" s="355" t="s">
        <v>748</v>
      </c>
      <c r="I41" s="355" t="s">
        <v>748</v>
      </c>
      <c r="J41" s="355" t="s">
        <v>748</v>
      </c>
      <c r="K41" s="355" t="s">
        <v>748</v>
      </c>
      <c r="L41" s="356" t="s">
        <v>748</v>
      </c>
      <c r="M41" s="355" t="s">
        <v>748</v>
      </c>
      <c r="N41" s="355" t="s">
        <v>748</v>
      </c>
      <c r="O41" s="354" t="s">
        <v>748</v>
      </c>
      <c r="P41" s="356" t="s">
        <v>748</v>
      </c>
      <c r="Q41" s="354" t="s">
        <v>748</v>
      </c>
      <c r="R41" s="361" t="s">
        <v>919</v>
      </c>
    </row>
    <row r="42" spans="2:18" x14ac:dyDescent="0.25">
      <c r="B42" s="333" t="s">
        <v>901</v>
      </c>
      <c r="C42" s="354" t="s">
        <v>748</v>
      </c>
      <c r="D42" s="355" t="s">
        <v>748</v>
      </c>
      <c r="E42" s="355">
        <v>1.3</v>
      </c>
      <c r="F42" s="355" t="s">
        <v>748</v>
      </c>
      <c r="G42" s="356" t="s">
        <v>748</v>
      </c>
      <c r="H42" s="355" t="s">
        <v>748</v>
      </c>
      <c r="I42" s="355" t="s">
        <v>748</v>
      </c>
      <c r="J42" s="355">
        <v>1.3</v>
      </c>
      <c r="K42" s="355" t="s">
        <v>748</v>
      </c>
      <c r="L42" s="356" t="s">
        <v>748</v>
      </c>
      <c r="M42" s="355" t="s">
        <v>748</v>
      </c>
      <c r="N42" s="355" t="s">
        <v>748</v>
      </c>
      <c r="O42" s="354" t="s">
        <v>748</v>
      </c>
      <c r="P42" s="356" t="s">
        <v>748</v>
      </c>
      <c r="Q42" s="354" t="s">
        <v>748</v>
      </c>
      <c r="R42" s="361" t="s">
        <v>900</v>
      </c>
    </row>
    <row r="43" spans="2:18" x14ac:dyDescent="0.25">
      <c r="B43" s="339" t="s">
        <v>748</v>
      </c>
      <c r="C43" s="354" t="s">
        <v>748</v>
      </c>
      <c r="D43" s="355" t="s">
        <v>748</v>
      </c>
      <c r="E43" s="355" t="s">
        <v>748</v>
      </c>
      <c r="F43" s="355" t="s">
        <v>748</v>
      </c>
      <c r="G43" s="356" t="s">
        <v>748</v>
      </c>
      <c r="H43" s="355" t="s">
        <v>748</v>
      </c>
      <c r="I43" s="355" t="s">
        <v>748</v>
      </c>
      <c r="J43" s="355" t="s">
        <v>748</v>
      </c>
      <c r="K43" s="355" t="s">
        <v>748</v>
      </c>
      <c r="L43" s="356" t="s">
        <v>748</v>
      </c>
      <c r="M43" s="355" t="s">
        <v>748</v>
      </c>
      <c r="N43" s="355" t="s">
        <v>748</v>
      </c>
      <c r="O43" s="354" t="s">
        <v>748</v>
      </c>
      <c r="P43" s="356" t="s">
        <v>748</v>
      </c>
      <c r="Q43" s="354" t="s">
        <v>748</v>
      </c>
      <c r="R43" s="362" t="s">
        <v>748</v>
      </c>
    </row>
    <row r="44" spans="2:18" x14ac:dyDescent="0.25">
      <c r="B44" s="337" t="s">
        <v>7</v>
      </c>
      <c r="C44" s="354" t="s">
        <v>748</v>
      </c>
      <c r="D44" s="355" t="s">
        <v>748</v>
      </c>
      <c r="E44" s="355" t="s">
        <v>748</v>
      </c>
      <c r="F44" s="355" t="s">
        <v>748</v>
      </c>
      <c r="G44" s="356" t="s">
        <v>748</v>
      </c>
      <c r="H44" s="355" t="s">
        <v>748</v>
      </c>
      <c r="I44" s="355" t="s">
        <v>748</v>
      </c>
      <c r="J44" s="355" t="s">
        <v>748</v>
      </c>
      <c r="K44" s="355" t="s">
        <v>748</v>
      </c>
      <c r="L44" s="356" t="s">
        <v>748</v>
      </c>
      <c r="M44" s="355" t="s">
        <v>748</v>
      </c>
      <c r="N44" s="355" t="s">
        <v>748</v>
      </c>
      <c r="O44" s="354" t="s">
        <v>748</v>
      </c>
      <c r="P44" s="356" t="s">
        <v>748</v>
      </c>
      <c r="Q44" s="354" t="s">
        <v>748</v>
      </c>
      <c r="R44" s="363" t="s">
        <v>87</v>
      </c>
    </row>
    <row r="45" spans="2:18" x14ac:dyDescent="0.25">
      <c r="B45" s="315" t="s">
        <v>899</v>
      </c>
      <c r="C45" s="354">
        <v>171.8</v>
      </c>
      <c r="D45" s="364">
        <v>177.6</v>
      </c>
      <c r="E45" s="364" t="s">
        <v>748</v>
      </c>
      <c r="F45" s="364">
        <v>178.5</v>
      </c>
      <c r="G45" s="356" t="s">
        <v>748</v>
      </c>
      <c r="H45" s="364">
        <v>176.8</v>
      </c>
      <c r="I45" s="364">
        <v>181.8</v>
      </c>
      <c r="J45" s="364" t="s">
        <v>748</v>
      </c>
      <c r="K45" s="364">
        <v>183.2</v>
      </c>
      <c r="L45" s="356" t="s">
        <v>748</v>
      </c>
      <c r="M45" s="364">
        <v>183</v>
      </c>
      <c r="N45" s="364">
        <v>188.3</v>
      </c>
      <c r="O45" s="354">
        <v>189.6</v>
      </c>
      <c r="P45" s="356">
        <v>194.5</v>
      </c>
      <c r="Q45" s="354">
        <v>200.3</v>
      </c>
      <c r="R45" s="361" t="s">
        <v>898</v>
      </c>
    </row>
    <row r="46" spans="2:18" x14ac:dyDescent="0.25">
      <c r="B46" s="333" t="s">
        <v>897</v>
      </c>
      <c r="C46" s="354">
        <v>-2.5</v>
      </c>
      <c r="D46" s="355">
        <v>-2.9</v>
      </c>
      <c r="E46" s="355" t="s">
        <v>748</v>
      </c>
      <c r="F46" s="355">
        <v>-3.4</v>
      </c>
      <c r="G46" s="356">
        <v>-3.2</v>
      </c>
      <c r="H46" s="355">
        <v>-2</v>
      </c>
      <c r="I46" s="355">
        <v>-2.2999999999999998</v>
      </c>
      <c r="J46" s="355" t="s">
        <v>748</v>
      </c>
      <c r="K46" s="355">
        <v>-3.3</v>
      </c>
      <c r="L46" s="356">
        <v>-2.8</v>
      </c>
      <c r="M46" s="355">
        <v>-1.7</v>
      </c>
      <c r="N46" s="355">
        <v>-3</v>
      </c>
      <c r="O46" s="354">
        <v>-1.3</v>
      </c>
      <c r="P46" s="356">
        <v>-2.8</v>
      </c>
      <c r="Q46" s="354">
        <v>-2.6</v>
      </c>
      <c r="R46" s="361" t="s">
        <v>896</v>
      </c>
    </row>
    <row r="47" spans="2:18" x14ac:dyDescent="0.25">
      <c r="B47" s="312" t="s">
        <v>895</v>
      </c>
      <c r="C47" s="365">
        <v>130</v>
      </c>
      <c r="D47" s="366">
        <v>128.1</v>
      </c>
      <c r="E47" s="366" t="s">
        <v>748</v>
      </c>
      <c r="F47" s="366">
        <v>125.7</v>
      </c>
      <c r="G47" s="367">
        <v>124.5</v>
      </c>
      <c r="H47" s="366">
        <v>128.80000000000001</v>
      </c>
      <c r="I47" s="366">
        <v>127.6</v>
      </c>
      <c r="J47" s="366" t="s">
        <v>748</v>
      </c>
      <c r="K47" s="366">
        <v>125.5</v>
      </c>
      <c r="L47" s="367">
        <v>123.5</v>
      </c>
      <c r="M47" s="366">
        <v>126.4</v>
      </c>
      <c r="N47" s="366">
        <v>125</v>
      </c>
      <c r="O47" s="365">
        <v>124.3</v>
      </c>
      <c r="P47" s="367">
        <v>124.1</v>
      </c>
      <c r="Q47" s="365">
        <v>123.3</v>
      </c>
      <c r="R47" s="368" t="s">
        <v>894</v>
      </c>
    </row>
    <row r="48" spans="2:18" x14ac:dyDescent="0.25">
      <c r="B48" s="452" t="s">
        <v>920</v>
      </c>
      <c r="C48" s="452"/>
      <c r="D48" s="452"/>
      <c r="E48" s="452"/>
      <c r="F48" s="452"/>
      <c r="G48" s="452"/>
      <c r="H48" s="452"/>
      <c r="I48" s="452"/>
      <c r="J48" s="452"/>
      <c r="K48" s="452"/>
      <c r="L48" s="452"/>
      <c r="M48" s="452"/>
      <c r="N48" s="452"/>
      <c r="O48" s="452"/>
      <c r="P48" s="452"/>
      <c r="Q48" s="452"/>
      <c r="R48" s="452"/>
    </row>
    <row r="49" spans="2:18" x14ac:dyDescent="0.25">
      <c r="B49" s="445" t="s">
        <v>921</v>
      </c>
      <c r="C49" s="445"/>
      <c r="D49" s="445"/>
      <c r="E49" s="445"/>
      <c r="F49" s="445"/>
      <c r="G49" s="445"/>
      <c r="H49" s="445"/>
      <c r="I49" s="445"/>
      <c r="J49" s="445"/>
      <c r="K49" s="445"/>
      <c r="L49" s="445"/>
      <c r="M49" s="445"/>
      <c r="N49" s="445"/>
      <c r="O49" s="445"/>
      <c r="P49" s="445"/>
      <c r="Q49" s="445"/>
      <c r="R49" s="445"/>
    </row>
    <row r="57" spans="2:18" ht="29.25" customHeight="1" x14ac:dyDescent="0.25"/>
    <row r="58" spans="2:18" ht="28.5" customHeight="1" x14ac:dyDescent="0.25"/>
  </sheetData>
  <mergeCells count="8">
    <mergeCell ref="B48:R48"/>
    <mergeCell ref="B49:R49"/>
    <mergeCell ref="B2:R2"/>
    <mergeCell ref="B3:R3"/>
    <mergeCell ref="C5:G5"/>
    <mergeCell ref="H5:L5"/>
    <mergeCell ref="M5:N5"/>
    <mergeCell ref="O5:P5"/>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Normal="100" workbookViewId="0"/>
  </sheetViews>
  <sheetFormatPr defaultRowHeight="15" x14ac:dyDescent="0.25"/>
  <cols>
    <col min="1" max="1" width="9.140625" style="186"/>
    <col min="2" max="2" width="24" style="186" customWidth="1"/>
    <col min="3" max="8" width="8" style="186" customWidth="1"/>
    <col min="9" max="9" width="24.85546875" style="186" customWidth="1"/>
    <col min="10" max="15" width="9.140625" style="186"/>
    <col min="16" max="16" width="12.85546875" style="186" bestFit="1" customWidth="1"/>
    <col min="17" max="16384" width="9.140625" style="186"/>
  </cols>
  <sheetData>
    <row r="1" spans="1:15" ht="15.75" x14ac:dyDescent="0.25">
      <c r="A1" s="106" t="s">
        <v>2</v>
      </c>
    </row>
    <row r="2" spans="1:15" ht="15" customHeight="1" x14ac:dyDescent="0.25">
      <c r="B2" s="446" t="s">
        <v>985</v>
      </c>
      <c r="C2" s="446"/>
      <c r="D2" s="446"/>
      <c r="E2" s="446"/>
      <c r="F2" s="446"/>
      <c r="G2" s="446"/>
      <c r="H2" s="446"/>
      <c r="I2" s="446"/>
    </row>
    <row r="3" spans="1:15" ht="15" customHeight="1" x14ac:dyDescent="0.25">
      <c r="B3" s="446" t="s">
        <v>924</v>
      </c>
      <c r="C3" s="446"/>
      <c r="D3" s="446"/>
      <c r="E3" s="446"/>
      <c r="F3" s="446"/>
      <c r="G3" s="446"/>
      <c r="H3" s="446"/>
      <c r="I3" s="446"/>
    </row>
    <row r="4" spans="1:15" x14ac:dyDescent="0.25">
      <c r="B4" s="39" t="s">
        <v>6</v>
      </c>
      <c r="K4" s="187"/>
      <c r="O4" s="187"/>
    </row>
    <row r="5" spans="1:15" x14ac:dyDescent="0.25">
      <c r="B5" s="220"/>
      <c r="C5" s="213">
        <v>2014</v>
      </c>
      <c r="D5" s="213">
        <v>2015</v>
      </c>
      <c r="E5" s="213">
        <v>2016</v>
      </c>
      <c r="F5" s="213">
        <v>2017</v>
      </c>
      <c r="G5" s="213">
        <v>2018</v>
      </c>
      <c r="H5" s="213">
        <v>2019</v>
      </c>
      <c r="I5" s="220"/>
      <c r="K5" s="187"/>
      <c r="O5" s="187"/>
    </row>
    <row r="6" spans="1:15" x14ac:dyDescent="0.25">
      <c r="B6" s="5" t="s">
        <v>413</v>
      </c>
      <c r="C6" s="221">
        <v>0.9</v>
      </c>
      <c r="D6" s="221">
        <v>0.6</v>
      </c>
      <c r="E6" s="221">
        <v>1.6</v>
      </c>
      <c r="F6" s="221">
        <v>1.1000000000000001</v>
      </c>
      <c r="G6" s="222">
        <v>1</v>
      </c>
      <c r="H6" s="221">
        <v>0.9</v>
      </c>
      <c r="I6" s="211" t="s">
        <v>414</v>
      </c>
      <c r="K6" s="187"/>
      <c r="O6" s="187"/>
    </row>
    <row r="7" spans="1:15" x14ac:dyDescent="0.25">
      <c r="B7" s="5" t="s">
        <v>448</v>
      </c>
      <c r="C7" s="221">
        <v>0.6</v>
      </c>
      <c r="D7" s="221">
        <v>0.6</v>
      </c>
      <c r="E7" s="221">
        <v>1.5</v>
      </c>
      <c r="F7" s="221">
        <v>1.3</v>
      </c>
      <c r="G7" s="221">
        <v>1.1000000000000001</v>
      </c>
      <c r="H7" s="222">
        <v>1</v>
      </c>
      <c r="I7" s="211" t="s">
        <v>449</v>
      </c>
      <c r="K7" s="187"/>
      <c r="O7" s="187"/>
    </row>
    <row r="8" spans="1:15" x14ac:dyDescent="0.25">
      <c r="B8" s="456" t="s">
        <v>450</v>
      </c>
      <c r="C8" s="456"/>
      <c r="D8" s="456"/>
      <c r="E8" s="456"/>
      <c r="F8" s="456"/>
      <c r="G8" s="456"/>
      <c r="H8" s="456"/>
      <c r="I8" s="456"/>
    </row>
    <row r="9" spans="1:15" x14ac:dyDescent="0.25">
      <c r="B9" s="457" t="s">
        <v>451</v>
      </c>
      <c r="C9" s="457"/>
      <c r="D9" s="457"/>
      <c r="E9" s="457"/>
      <c r="F9" s="457"/>
      <c r="G9" s="457"/>
      <c r="H9" s="457"/>
      <c r="I9" s="457"/>
    </row>
    <row r="10" spans="1:15" x14ac:dyDescent="0.25">
      <c r="C10" s="218"/>
      <c r="D10" s="218"/>
      <c r="E10" s="218"/>
      <c r="F10" s="218"/>
      <c r="G10" s="218"/>
      <c r="H10" s="218"/>
      <c r="I10" s="218"/>
    </row>
    <row r="11" spans="1:15" x14ac:dyDescent="0.25">
      <c r="C11" s="218"/>
      <c r="D11" s="218"/>
      <c r="E11" s="218"/>
      <c r="F11" s="218"/>
      <c r="G11" s="218"/>
      <c r="H11" s="218"/>
      <c r="I11" s="218"/>
    </row>
    <row r="12" spans="1:15" x14ac:dyDescent="0.25">
      <c r="C12" s="218"/>
      <c r="D12" s="218"/>
      <c r="E12" s="218"/>
      <c r="F12" s="218"/>
      <c r="G12" s="218"/>
      <c r="H12" s="218"/>
      <c r="I12" s="218"/>
    </row>
    <row r="13" spans="1:15" x14ac:dyDescent="0.25">
      <c r="C13" s="218"/>
      <c r="D13" s="218"/>
      <c r="E13" s="218"/>
      <c r="F13" s="218"/>
      <c r="G13" s="218"/>
      <c r="H13" s="218"/>
      <c r="I13" s="218"/>
    </row>
    <row r="14" spans="1:15" x14ac:dyDescent="0.25">
      <c r="C14" s="218"/>
      <c r="D14" s="218"/>
      <c r="E14" s="218"/>
      <c r="F14" s="218"/>
      <c r="G14" s="218"/>
      <c r="H14" s="218"/>
      <c r="I14" s="218"/>
    </row>
    <row r="17" ht="29.25" customHeight="1" x14ac:dyDescent="0.25"/>
    <row r="18" ht="28.5" customHeight="1" x14ac:dyDescent="0.25"/>
  </sheetData>
  <mergeCells count="4">
    <mergeCell ref="B2:I2"/>
    <mergeCell ref="B3:I3"/>
    <mergeCell ref="B8:I8"/>
    <mergeCell ref="B9:I9"/>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showGridLines="0" zoomScaleNormal="100" workbookViewId="0"/>
  </sheetViews>
  <sheetFormatPr defaultRowHeight="15" x14ac:dyDescent="0.25"/>
  <cols>
    <col min="1" max="1" width="9.140625" style="186"/>
    <col min="2" max="2" width="42.5703125" style="186" customWidth="1"/>
    <col min="3" max="15" width="6.85546875" style="186" customWidth="1"/>
    <col min="16" max="16" width="34.5703125" style="186" bestFit="1" customWidth="1"/>
    <col min="17" max="22" width="9.140625" style="186"/>
    <col min="23" max="23" width="12.85546875" style="186" bestFit="1" customWidth="1"/>
    <col min="24" max="16384" width="9.140625" style="186"/>
  </cols>
  <sheetData>
    <row r="1" spans="1:22" ht="15.75" x14ac:dyDescent="0.25">
      <c r="A1" s="106" t="s">
        <v>2</v>
      </c>
    </row>
    <row r="2" spans="1:22" ht="15" customHeight="1" x14ac:dyDescent="0.25">
      <c r="B2" s="446" t="s">
        <v>452</v>
      </c>
      <c r="C2" s="446"/>
      <c r="D2" s="446"/>
      <c r="E2" s="446"/>
      <c r="F2" s="446"/>
      <c r="G2" s="446"/>
      <c r="H2" s="446"/>
      <c r="I2" s="446"/>
      <c r="J2" s="446"/>
      <c r="K2" s="446"/>
      <c r="L2" s="446"/>
      <c r="M2" s="446"/>
      <c r="N2" s="446"/>
      <c r="O2" s="446"/>
      <c r="P2" s="446"/>
    </row>
    <row r="3" spans="1:22" ht="15" customHeight="1" x14ac:dyDescent="0.25">
      <c r="B3" s="446" t="s">
        <v>453</v>
      </c>
      <c r="C3" s="446"/>
      <c r="D3" s="446"/>
      <c r="E3" s="446"/>
      <c r="F3" s="446"/>
      <c r="G3" s="446"/>
      <c r="H3" s="446"/>
      <c r="I3" s="446"/>
      <c r="J3" s="446"/>
      <c r="K3" s="446"/>
      <c r="L3" s="446"/>
      <c r="M3" s="446"/>
      <c r="N3" s="446"/>
      <c r="O3" s="446"/>
      <c r="P3" s="446"/>
    </row>
    <row r="4" spans="1:22" x14ac:dyDescent="0.25">
      <c r="B4" s="39" t="s">
        <v>6</v>
      </c>
      <c r="M4" s="187"/>
      <c r="R4" s="187"/>
      <c r="V4" s="187"/>
    </row>
    <row r="5" spans="1:22" x14ac:dyDescent="0.25">
      <c r="B5" s="213"/>
      <c r="C5" s="213">
        <v>2007</v>
      </c>
      <c r="D5" s="213">
        <v>2008</v>
      </c>
      <c r="E5" s="213">
        <v>2009</v>
      </c>
      <c r="F5" s="213">
        <v>2010</v>
      </c>
      <c r="G5" s="213">
        <v>2011</v>
      </c>
      <c r="H5" s="213">
        <v>2012</v>
      </c>
      <c r="I5" s="213">
        <v>2013</v>
      </c>
      <c r="J5" s="213">
        <v>2014</v>
      </c>
      <c r="K5" s="213">
        <v>2015</v>
      </c>
      <c r="L5" s="213">
        <v>2016</v>
      </c>
      <c r="M5" s="213">
        <v>2017</v>
      </c>
      <c r="N5" s="213">
        <v>2018</v>
      </c>
      <c r="O5" s="213">
        <v>2019</v>
      </c>
      <c r="P5" s="213"/>
      <c r="R5" s="187"/>
      <c r="V5" s="187"/>
    </row>
    <row r="6" spans="1:22" x14ac:dyDescent="0.25">
      <c r="B6" s="5" t="s">
        <v>454</v>
      </c>
      <c r="C6" s="214">
        <v>100</v>
      </c>
      <c r="D6" s="214">
        <v>101.9</v>
      </c>
      <c r="E6" s="214">
        <v>100</v>
      </c>
      <c r="F6" s="214">
        <v>102.6</v>
      </c>
      <c r="G6" s="214">
        <v>100.4</v>
      </c>
      <c r="H6" s="214">
        <v>96.7</v>
      </c>
      <c r="I6" s="214">
        <v>97.6</v>
      </c>
      <c r="J6" s="214">
        <v>99.4</v>
      </c>
      <c r="K6" s="214"/>
      <c r="L6" s="214"/>
      <c r="M6" s="214"/>
      <c r="N6" s="214"/>
      <c r="O6" s="214"/>
      <c r="P6" s="5" t="s">
        <v>455</v>
      </c>
      <c r="R6" s="187"/>
      <c r="V6" s="187"/>
    </row>
    <row r="7" spans="1:22" x14ac:dyDescent="0.25">
      <c r="B7" s="5" t="s">
        <v>456</v>
      </c>
      <c r="C7" s="214"/>
      <c r="D7" s="214"/>
      <c r="E7" s="214"/>
      <c r="F7" s="214"/>
      <c r="G7" s="214"/>
      <c r="H7" s="214"/>
      <c r="I7" s="214"/>
      <c r="J7" s="214">
        <v>99.4</v>
      </c>
      <c r="K7" s="214">
        <v>101.7</v>
      </c>
      <c r="L7" s="214">
        <v>105.7</v>
      </c>
      <c r="M7" s="214">
        <v>109.4</v>
      </c>
      <c r="N7" s="214">
        <v>112.8</v>
      </c>
      <c r="O7" s="214">
        <v>116.4</v>
      </c>
      <c r="P7" s="5" t="s">
        <v>457</v>
      </c>
      <c r="R7" s="187"/>
      <c r="V7" s="187"/>
    </row>
    <row r="8" spans="1:22" x14ac:dyDescent="0.25">
      <c r="B8" s="5" t="s">
        <v>458</v>
      </c>
      <c r="C8" s="168">
        <v>5.5</v>
      </c>
      <c r="D8" s="168">
        <v>1.9</v>
      </c>
      <c r="E8" s="168">
        <v>-1.9</v>
      </c>
      <c r="F8" s="168">
        <v>2.6</v>
      </c>
      <c r="G8" s="168">
        <v>-2.1</v>
      </c>
      <c r="H8" s="168">
        <v>-3.7</v>
      </c>
      <c r="I8" s="168">
        <v>0.9</v>
      </c>
      <c r="J8" s="168">
        <v>1.9</v>
      </c>
      <c r="K8" s="216"/>
      <c r="L8" s="216"/>
      <c r="M8" s="216"/>
      <c r="N8" s="216"/>
      <c r="O8" s="216"/>
      <c r="P8" s="5" t="s">
        <v>459</v>
      </c>
      <c r="R8" s="187"/>
      <c r="V8" s="187"/>
    </row>
    <row r="9" spans="1:22" x14ac:dyDescent="0.25">
      <c r="B9" s="5" t="s">
        <v>460</v>
      </c>
      <c r="C9" s="216"/>
      <c r="D9" s="216"/>
      <c r="E9" s="216"/>
      <c r="F9" s="216"/>
      <c r="G9" s="216"/>
      <c r="H9" s="216"/>
      <c r="I9" s="216"/>
      <c r="J9" s="168">
        <v>1.9</v>
      </c>
      <c r="K9" s="215">
        <v>2.2999999999999998</v>
      </c>
      <c r="L9" s="215">
        <v>3.9</v>
      </c>
      <c r="M9" s="215">
        <v>3.5</v>
      </c>
      <c r="N9" s="215">
        <v>3.1</v>
      </c>
      <c r="O9" s="215">
        <v>3.2</v>
      </c>
      <c r="P9" s="5" t="s">
        <v>461</v>
      </c>
      <c r="R9" s="187"/>
      <c r="V9" s="187"/>
    </row>
    <row r="10" spans="1:22" x14ac:dyDescent="0.25">
      <c r="B10" s="452" t="s">
        <v>450</v>
      </c>
      <c r="C10" s="452"/>
      <c r="D10" s="452"/>
      <c r="E10" s="452"/>
      <c r="F10" s="452"/>
      <c r="G10" s="452"/>
      <c r="H10" s="452"/>
      <c r="I10" s="452"/>
      <c r="J10" s="452"/>
      <c r="K10" s="452"/>
      <c r="L10" s="452"/>
      <c r="M10" s="452"/>
      <c r="N10" s="452"/>
      <c r="O10" s="452"/>
      <c r="P10" s="452"/>
    </row>
    <row r="11" spans="1:22" x14ac:dyDescent="0.25">
      <c r="B11" s="445" t="s">
        <v>451</v>
      </c>
      <c r="C11" s="445"/>
      <c r="D11" s="445"/>
      <c r="E11" s="445"/>
      <c r="F11" s="445"/>
      <c r="G11" s="445"/>
      <c r="H11" s="445"/>
      <c r="I11" s="445"/>
      <c r="J11" s="445"/>
      <c r="K11" s="445"/>
      <c r="L11" s="445"/>
      <c r="M11" s="445"/>
      <c r="N11" s="445"/>
      <c r="O11" s="445"/>
      <c r="P11" s="445"/>
    </row>
    <row r="12" spans="1:22" x14ac:dyDescent="0.25">
      <c r="C12" s="218"/>
      <c r="D12" s="218"/>
      <c r="E12" s="218"/>
      <c r="F12" s="218"/>
      <c r="G12" s="218"/>
      <c r="H12" s="218"/>
      <c r="I12" s="218"/>
      <c r="J12" s="218"/>
      <c r="K12" s="218"/>
      <c r="L12" s="218"/>
      <c r="M12" s="218"/>
      <c r="N12" s="218"/>
      <c r="O12" s="218"/>
      <c r="P12" s="204"/>
    </row>
    <row r="13" spans="1:22" x14ac:dyDescent="0.25">
      <c r="C13" s="218"/>
      <c r="D13" s="218"/>
      <c r="E13" s="218"/>
      <c r="F13" s="218"/>
      <c r="G13" s="218"/>
      <c r="H13" s="218"/>
      <c r="I13" s="218"/>
      <c r="J13" s="218"/>
      <c r="K13" s="218"/>
      <c r="L13" s="218"/>
      <c r="M13" s="218"/>
      <c r="N13" s="218"/>
      <c r="O13" s="218"/>
      <c r="P13" s="204"/>
    </row>
    <row r="14" spans="1:22" x14ac:dyDescent="0.25">
      <c r="C14" s="218"/>
      <c r="D14" s="218"/>
      <c r="E14" s="218"/>
      <c r="F14" s="218"/>
      <c r="G14" s="218"/>
      <c r="H14" s="218"/>
      <c r="I14" s="218"/>
      <c r="J14" s="218"/>
      <c r="K14" s="218"/>
      <c r="L14" s="218"/>
      <c r="M14" s="218"/>
      <c r="N14" s="218"/>
      <c r="O14" s="218"/>
      <c r="P14" s="219"/>
    </row>
    <row r="15" spans="1:22" x14ac:dyDescent="0.25">
      <c r="C15" s="218"/>
      <c r="D15" s="218"/>
      <c r="E15" s="218"/>
      <c r="F15" s="218"/>
      <c r="G15" s="218"/>
      <c r="H15" s="218"/>
      <c r="I15" s="218"/>
      <c r="J15" s="218"/>
      <c r="K15" s="218"/>
      <c r="L15" s="218"/>
      <c r="M15" s="218"/>
      <c r="N15" s="218"/>
      <c r="O15" s="218"/>
      <c r="P15" s="203"/>
    </row>
    <row r="16" spans="1:22" x14ac:dyDescent="0.25">
      <c r="C16" s="218"/>
      <c r="D16" s="218"/>
      <c r="E16" s="218"/>
      <c r="F16" s="218"/>
      <c r="G16" s="218"/>
      <c r="H16" s="218"/>
      <c r="I16" s="218"/>
      <c r="J16" s="218"/>
      <c r="K16" s="218"/>
      <c r="L16" s="218"/>
      <c r="M16" s="218"/>
      <c r="N16" s="218"/>
      <c r="O16" s="218"/>
      <c r="P16" s="203"/>
    </row>
    <row r="17" spans="11:16" x14ac:dyDescent="0.25">
      <c r="K17" s="203"/>
      <c r="L17" s="203"/>
      <c r="M17" s="203"/>
      <c r="N17" s="203"/>
      <c r="O17" s="203"/>
      <c r="P17" s="203"/>
    </row>
    <row r="18" spans="11:16" x14ac:dyDescent="0.25">
      <c r="K18" s="205"/>
      <c r="L18" s="203"/>
      <c r="M18" s="203"/>
      <c r="N18" s="203"/>
      <c r="O18" s="203"/>
      <c r="P18" s="203"/>
    </row>
    <row r="19" spans="11:16" ht="29.25" customHeight="1" x14ac:dyDescent="0.25"/>
    <row r="20" spans="11:16" ht="28.5" customHeight="1" x14ac:dyDescent="0.25"/>
  </sheetData>
  <mergeCells count="4">
    <mergeCell ref="B2:P2"/>
    <mergeCell ref="B3:P3"/>
    <mergeCell ref="B10:P10"/>
    <mergeCell ref="B11:P11"/>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showGridLines="0" zoomScaleNormal="100" workbookViewId="0"/>
  </sheetViews>
  <sheetFormatPr defaultRowHeight="15" x14ac:dyDescent="0.25"/>
  <cols>
    <col min="1" max="1" width="9.140625" style="186"/>
    <col min="2" max="2" width="37" style="186" bestFit="1" customWidth="1"/>
    <col min="3" max="15" width="7.85546875" style="186" customWidth="1"/>
    <col min="16" max="16" width="34.140625" style="186" bestFit="1" customWidth="1"/>
    <col min="17" max="22" width="9.140625" style="186"/>
    <col min="23" max="23" width="12.85546875" style="186" bestFit="1" customWidth="1"/>
    <col min="24" max="16384" width="9.140625" style="186"/>
  </cols>
  <sheetData>
    <row r="1" spans="1:22" ht="15.75" x14ac:dyDescent="0.25">
      <c r="A1" s="106" t="s">
        <v>2</v>
      </c>
    </row>
    <row r="2" spans="1:22" ht="15" customHeight="1" x14ac:dyDescent="0.25">
      <c r="B2" s="446" t="s">
        <v>462</v>
      </c>
      <c r="C2" s="446"/>
      <c r="D2" s="446"/>
      <c r="E2" s="446"/>
      <c r="F2" s="446"/>
      <c r="G2" s="446"/>
      <c r="H2" s="446"/>
      <c r="I2" s="446"/>
      <c r="J2" s="446"/>
      <c r="K2" s="446"/>
      <c r="L2" s="446"/>
      <c r="M2" s="446"/>
      <c r="N2" s="446"/>
      <c r="O2" s="446"/>
      <c r="P2" s="446"/>
    </row>
    <row r="3" spans="1:22" ht="15" customHeight="1" x14ac:dyDescent="0.25">
      <c r="B3" s="446" t="s">
        <v>463</v>
      </c>
      <c r="C3" s="446"/>
      <c r="D3" s="446"/>
      <c r="E3" s="446"/>
      <c r="F3" s="446"/>
      <c r="G3" s="446"/>
      <c r="H3" s="446"/>
      <c r="I3" s="446"/>
      <c r="J3" s="446"/>
      <c r="K3" s="446"/>
      <c r="L3" s="446"/>
      <c r="M3" s="446"/>
      <c r="N3" s="446"/>
      <c r="O3" s="446"/>
      <c r="P3" s="446"/>
    </row>
    <row r="4" spans="1:22" x14ac:dyDescent="0.25">
      <c r="B4" s="39" t="s">
        <v>6</v>
      </c>
      <c r="M4" s="187"/>
      <c r="R4" s="187"/>
      <c r="V4" s="187"/>
    </row>
    <row r="5" spans="1:22" x14ac:dyDescent="0.25">
      <c r="B5" s="213"/>
      <c r="C5" s="213">
        <v>2007</v>
      </c>
      <c r="D5" s="213">
        <v>2008</v>
      </c>
      <c r="E5" s="213">
        <v>2009</v>
      </c>
      <c r="F5" s="213">
        <v>2010</v>
      </c>
      <c r="G5" s="213">
        <v>2011</v>
      </c>
      <c r="H5" s="213">
        <v>2012</v>
      </c>
      <c r="I5" s="213">
        <v>2013</v>
      </c>
      <c r="J5" s="213">
        <v>2014</v>
      </c>
      <c r="K5" s="213">
        <v>2015</v>
      </c>
      <c r="L5" s="213">
        <v>2016</v>
      </c>
      <c r="M5" s="213">
        <v>2017</v>
      </c>
      <c r="N5" s="213">
        <v>2018</v>
      </c>
      <c r="O5" s="213">
        <v>2019</v>
      </c>
      <c r="P5" s="213"/>
      <c r="R5" s="187"/>
      <c r="V5" s="187"/>
    </row>
    <row r="6" spans="1:22" x14ac:dyDescent="0.25">
      <c r="B6" s="5" t="s">
        <v>464</v>
      </c>
      <c r="C6" s="124">
        <v>5061</v>
      </c>
      <c r="D6" s="124">
        <v>5062</v>
      </c>
      <c r="E6" s="124">
        <v>5080</v>
      </c>
      <c r="F6" s="124">
        <v>4942</v>
      </c>
      <c r="G6" s="124">
        <v>4871</v>
      </c>
      <c r="H6" s="124">
        <v>4777</v>
      </c>
      <c r="I6" s="124">
        <v>4582</v>
      </c>
      <c r="J6" s="124">
        <v>4450</v>
      </c>
      <c r="K6" s="5"/>
      <c r="L6" s="5"/>
      <c r="M6" s="5"/>
      <c r="N6" s="5"/>
      <c r="O6" s="5"/>
      <c r="P6" s="5" t="s">
        <v>465</v>
      </c>
      <c r="R6" s="187"/>
      <c r="V6" s="187"/>
    </row>
    <row r="7" spans="1:22" x14ac:dyDescent="0.25">
      <c r="B7" s="5" t="s">
        <v>466</v>
      </c>
      <c r="C7" s="124">
        <v>1</v>
      </c>
      <c r="D7" s="124">
        <v>19</v>
      </c>
      <c r="E7" s="124">
        <v>-138</v>
      </c>
      <c r="F7" s="124">
        <v>-70</v>
      </c>
      <c r="G7" s="124">
        <v>-95</v>
      </c>
      <c r="H7" s="124">
        <v>-195</v>
      </c>
      <c r="I7" s="124">
        <v>-132</v>
      </c>
      <c r="J7" s="124">
        <v>63</v>
      </c>
      <c r="K7" s="5"/>
      <c r="L7" s="5"/>
      <c r="M7" s="5"/>
      <c r="N7" s="5"/>
      <c r="O7" s="5"/>
      <c r="P7" s="5" t="s">
        <v>467</v>
      </c>
      <c r="R7" s="187"/>
      <c r="V7" s="187"/>
    </row>
    <row r="8" spans="1:22" x14ac:dyDescent="0.25">
      <c r="B8" s="5" t="s">
        <v>468</v>
      </c>
      <c r="C8" s="124"/>
      <c r="D8" s="124"/>
      <c r="E8" s="124"/>
      <c r="F8" s="124"/>
      <c r="G8" s="124"/>
      <c r="H8" s="124"/>
      <c r="I8" s="124"/>
      <c r="J8" s="124"/>
      <c r="K8" s="124">
        <v>4513</v>
      </c>
      <c r="L8" s="124">
        <v>4524</v>
      </c>
      <c r="M8" s="124">
        <v>4538</v>
      </c>
      <c r="N8" s="124">
        <v>4569</v>
      </c>
      <c r="O8" s="124">
        <v>4598</v>
      </c>
      <c r="P8" s="5" t="s">
        <v>469</v>
      </c>
      <c r="R8" s="187"/>
      <c r="V8" s="187"/>
    </row>
    <row r="9" spans="1:22" x14ac:dyDescent="0.25">
      <c r="B9" s="82" t="s">
        <v>470</v>
      </c>
      <c r="C9" s="82"/>
      <c r="D9" s="82"/>
      <c r="E9" s="82"/>
      <c r="F9" s="82"/>
      <c r="G9" s="82"/>
      <c r="H9" s="82"/>
      <c r="I9" s="82"/>
      <c r="J9" s="223">
        <v>63</v>
      </c>
      <c r="K9" s="223">
        <v>11</v>
      </c>
      <c r="L9" s="223">
        <v>14</v>
      </c>
      <c r="M9" s="223">
        <v>32</v>
      </c>
      <c r="N9" s="223">
        <v>28</v>
      </c>
      <c r="O9" s="223">
        <v>35</v>
      </c>
      <c r="P9" s="82" t="s">
        <v>471</v>
      </c>
      <c r="R9" s="187"/>
      <c r="V9" s="187"/>
    </row>
    <row r="10" spans="1:22" x14ac:dyDescent="0.25">
      <c r="B10" s="5" t="s">
        <v>472</v>
      </c>
      <c r="C10" s="132"/>
      <c r="D10" s="132">
        <v>0.4</v>
      </c>
      <c r="E10" s="132">
        <v>-2.7</v>
      </c>
      <c r="F10" s="132">
        <v>-1.4</v>
      </c>
      <c r="G10" s="132">
        <v>-1.9</v>
      </c>
      <c r="H10" s="132">
        <v>-4.0999999999999996</v>
      </c>
      <c r="I10" s="132">
        <v>-2.9</v>
      </c>
      <c r="J10" s="132">
        <v>1.4</v>
      </c>
      <c r="K10" s="132"/>
      <c r="L10" s="132"/>
      <c r="M10" s="132"/>
      <c r="N10" s="132"/>
      <c r="O10" s="132"/>
      <c r="P10" s="5" t="s">
        <v>473</v>
      </c>
      <c r="R10" s="187"/>
      <c r="V10" s="187"/>
    </row>
    <row r="11" spans="1:22" x14ac:dyDescent="0.25">
      <c r="B11" s="82" t="s">
        <v>474</v>
      </c>
      <c r="C11" s="224"/>
      <c r="D11" s="224"/>
      <c r="E11" s="224"/>
      <c r="F11" s="224"/>
      <c r="G11" s="224"/>
      <c r="H11" s="224"/>
      <c r="I11" s="224"/>
      <c r="J11" s="224">
        <v>1.4</v>
      </c>
      <c r="K11" s="224">
        <v>0.2</v>
      </c>
      <c r="L11" s="224">
        <v>0.3</v>
      </c>
      <c r="M11" s="224">
        <v>0.7</v>
      </c>
      <c r="N11" s="224">
        <v>0.6</v>
      </c>
      <c r="O11" s="224">
        <v>0.8</v>
      </c>
      <c r="P11" s="82" t="s">
        <v>475</v>
      </c>
      <c r="R11" s="187"/>
      <c r="V11" s="187"/>
    </row>
    <row r="12" spans="1:22" x14ac:dyDescent="0.25">
      <c r="B12" s="225" t="s">
        <v>450</v>
      </c>
      <c r="C12" s="225"/>
      <c r="D12" s="225"/>
      <c r="E12" s="225"/>
      <c r="F12" s="225"/>
      <c r="G12" s="225"/>
      <c r="H12" s="225"/>
      <c r="I12" s="225"/>
      <c r="J12" s="225"/>
      <c r="K12" s="225"/>
      <c r="L12" s="225"/>
      <c r="M12" s="225"/>
      <c r="N12" s="225"/>
      <c r="O12" s="225"/>
      <c r="P12" s="225"/>
    </row>
    <row r="13" spans="1:22" x14ac:dyDescent="0.25">
      <c r="B13" s="226" t="s">
        <v>451</v>
      </c>
      <c r="D13" s="226"/>
      <c r="E13" s="226"/>
      <c r="F13" s="226"/>
      <c r="G13" s="226"/>
      <c r="H13" s="226"/>
      <c r="I13" s="226"/>
      <c r="J13" s="226"/>
      <c r="K13" s="226"/>
      <c r="L13" s="226"/>
      <c r="M13" s="226"/>
      <c r="N13" s="226"/>
      <c r="O13" s="226"/>
      <c r="P13" s="226"/>
    </row>
    <row r="14" spans="1:22" x14ac:dyDescent="0.25">
      <c r="C14" s="227"/>
      <c r="D14" s="227"/>
      <c r="E14" s="227"/>
      <c r="F14" s="227"/>
      <c r="G14" s="227"/>
      <c r="H14" s="227"/>
      <c r="I14" s="227"/>
      <c r="J14" s="227"/>
      <c r="K14" s="218"/>
      <c r="L14" s="218"/>
      <c r="M14" s="218"/>
      <c r="N14" s="218"/>
      <c r="O14" s="218"/>
      <c r="P14" s="204"/>
    </row>
    <row r="15" spans="1:22" x14ac:dyDescent="0.25">
      <c r="C15" s="227"/>
      <c r="D15" s="227"/>
      <c r="E15" s="227"/>
      <c r="F15" s="227"/>
      <c r="G15" s="227"/>
      <c r="H15" s="227"/>
      <c r="I15" s="227"/>
      <c r="J15" s="227"/>
      <c r="K15" s="218"/>
      <c r="L15" s="218"/>
      <c r="M15" s="218"/>
      <c r="N15" s="218"/>
      <c r="O15" s="218"/>
      <c r="P15" s="204"/>
    </row>
    <row r="16" spans="1:22" x14ac:dyDescent="0.25">
      <c r="C16" s="218"/>
      <c r="D16" s="218"/>
      <c r="E16" s="218"/>
      <c r="F16" s="218"/>
      <c r="G16" s="218"/>
      <c r="H16" s="218"/>
      <c r="I16" s="218"/>
      <c r="J16" s="218"/>
      <c r="K16" s="227"/>
      <c r="L16" s="227"/>
      <c r="M16" s="227"/>
      <c r="N16" s="227"/>
      <c r="O16" s="227"/>
      <c r="P16" s="219"/>
    </row>
    <row r="17" spans="3:16" x14ac:dyDescent="0.25">
      <c r="C17" s="218"/>
      <c r="D17" s="218"/>
      <c r="E17" s="218"/>
      <c r="F17" s="218"/>
      <c r="G17" s="218"/>
      <c r="H17" s="218"/>
      <c r="I17" s="218"/>
      <c r="J17" s="227"/>
      <c r="K17" s="227"/>
      <c r="L17" s="227"/>
      <c r="M17" s="227"/>
      <c r="N17" s="227"/>
      <c r="O17" s="227"/>
      <c r="P17" s="203"/>
    </row>
    <row r="18" spans="3:16" x14ac:dyDescent="0.25">
      <c r="C18" s="218"/>
      <c r="D18" s="218"/>
      <c r="E18" s="218"/>
      <c r="F18" s="218"/>
      <c r="G18" s="218"/>
      <c r="H18" s="218"/>
      <c r="I18" s="218"/>
      <c r="J18" s="218"/>
      <c r="K18" s="218"/>
      <c r="L18" s="218"/>
      <c r="M18" s="218"/>
      <c r="N18" s="218"/>
      <c r="O18" s="218"/>
      <c r="P18" s="203"/>
    </row>
    <row r="19" spans="3:16" x14ac:dyDescent="0.25">
      <c r="J19" s="218"/>
      <c r="K19" s="218"/>
      <c r="L19" s="218"/>
      <c r="M19" s="218"/>
      <c r="N19" s="218"/>
      <c r="O19" s="218"/>
      <c r="P19" s="203"/>
    </row>
    <row r="20" spans="3:16" x14ac:dyDescent="0.25">
      <c r="K20" s="205"/>
      <c r="L20" s="203"/>
      <c r="M20" s="203"/>
      <c r="N20" s="203"/>
      <c r="O20" s="203"/>
      <c r="P20" s="203"/>
    </row>
    <row r="21" spans="3:16" ht="29.25" customHeight="1" x14ac:dyDescent="0.25"/>
    <row r="22" spans="3:16" ht="28.5" customHeight="1" x14ac:dyDescent="0.25"/>
  </sheetData>
  <mergeCells count="2">
    <mergeCell ref="B2:P2"/>
    <mergeCell ref="B3:P3"/>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workbookViewId="0">
      <selection activeCell="H12" sqref="H12"/>
    </sheetView>
  </sheetViews>
  <sheetFormatPr defaultRowHeight="15" x14ac:dyDescent="0.25"/>
  <cols>
    <col min="1" max="1" width="9.140625" style="186"/>
    <col min="2" max="2" width="15.140625" style="186" customWidth="1"/>
    <col min="3" max="4" width="20.42578125" style="186" customWidth="1"/>
    <col min="5" max="9" width="9.140625" style="186"/>
    <col min="10" max="10" width="12.85546875" style="186" bestFit="1" customWidth="1"/>
    <col min="11" max="16384" width="9.140625" style="186"/>
  </cols>
  <sheetData>
    <row r="1" spans="1:9" ht="15.75" x14ac:dyDescent="0.25">
      <c r="A1" s="106" t="s">
        <v>2</v>
      </c>
    </row>
    <row r="2" spans="1:9" ht="15" customHeight="1" x14ac:dyDescent="0.25">
      <c r="B2" s="446" t="s">
        <v>476</v>
      </c>
      <c r="C2" s="446"/>
      <c r="D2" s="446"/>
    </row>
    <row r="3" spans="1:9" ht="15" customHeight="1" x14ac:dyDescent="0.25">
      <c r="B3" s="446" t="s">
        <v>477</v>
      </c>
      <c r="C3" s="446"/>
      <c r="D3" s="446"/>
    </row>
    <row r="4" spans="1:9" x14ac:dyDescent="0.25">
      <c r="B4" s="39" t="s">
        <v>6</v>
      </c>
      <c r="E4" s="187"/>
      <c r="I4" s="187"/>
    </row>
    <row r="5" spans="1:9" ht="26.25" x14ac:dyDescent="0.25">
      <c r="B5" s="228"/>
      <c r="C5" s="229" t="s">
        <v>478</v>
      </c>
      <c r="D5" s="229" t="s">
        <v>479</v>
      </c>
      <c r="E5" s="187"/>
      <c r="I5" s="187"/>
    </row>
    <row r="6" spans="1:9" ht="26.25" x14ac:dyDescent="0.25">
      <c r="B6" s="230"/>
      <c r="C6" s="231" t="s">
        <v>480</v>
      </c>
      <c r="D6" s="231" t="s">
        <v>481</v>
      </c>
      <c r="E6" s="187"/>
      <c r="I6" s="187"/>
    </row>
    <row r="7" spans="1:9" x14ac:dyDescent="0.25">
      <c r="B7" s="232">
        <v>2001</v>
      </c>
      <c r="C7" s="222">
        <v>2.8</v>
      </c>
      <c r="D7" s="222">
        <v>3.4129150844139033</v>
      </c>
      <c r="E7" s="187"/>
      <c r="I7" s="187"/>
    </row>
    <row r="8" spans="1:9" x14ac:dyDescent="0.25">
      <c r="B8" s="232">
        <v>2002</v>
      </c>
      <c r="C8" s="222">
        <v>2.2000000000000002</v>
      </c>
      <c r="D8" s="222">
        <v>1.9213852934985676</v>
      </c>
      <c r="E8" s="187"/>
      <c r="I8" s="187"/>
    </row>
    <row r="9" spans="1:9" x14ac:dyDescent="0.25">
      <c r="B9" s="232">
        <v>2003</v>
      </c>
      <c r="C9" s="222">
        <v>1.6</v>
      </c>
      <c r="D9" s="222">
        <v>-0.63871529658171555</v>
      </c>
      <c r="E9" s="187"/>
      <c r="I9" s="187"/>
    </row>
    <row r="10" spans="1:9" x14ac:dyDescent="0.25">
      <c r="B10" s="232">
        <v>2004</v>
      </c>
      <c r="C10" s="222">
        <v>1.5</v>
      </c>
      <c r="D10" s="222">
        <v>-0.31424689309825782</v>
      </c>
      <c r="E10" s="187"/>
      <c r="I10" s="187"/>
    </row>
    <row r="11" spans="1:9" x14ac:dyDescent="0.25">
      <c r="B11" s="232">
        <v>2005</v>
      </c>
      <c r="C11" s="222">
        <v>1.2</v>
      </c>
      <c r="D11" s="222">
        <v>-0.7847085029833889</v>
      </c>
      <c r="E11" s="187"/>
      <c r="I11" s="187"/>
    </row>
    <row r="12" spans="1:9" x14ac:dyDescent="0.25">
      <c r="B12" s="232">
        <v>2006</v>
      </c>
      <c r="C12" s="222">
        <v>1.2</v>
      </c>
      <c r="D12" s="222">
        <v>-0.41201418740175466</v>
      </c>
      <c r="E12" s="187"/>
      <c r="I12" s="187"/>
    </row>
    <row r="13" spans="1:9" x14ac:dyDescent="0.25">
      <c r="B13" s="232">
        <v>2007</v>
      </c>
      <c r="C13" s="222">
        <v>1.1000000000000001</v>
      </c>
      <c r="D13" s="222">
        <v>0.93042846175430682</v>
      </c>
      <c r="E13" s="187"/>
      <c r="I13" s="187"/>
    </row>
    <row r="14" spans="1:9" x14ac:dyDescent="0.25">
      <c r="B14" s="232">
        <v>2008</v>
      </c>
      <c r="C14" s="222">
        <v>0.9</v>
      </c>
      <c r="D14" s="222">
        <v>0.20264919546462146</v>
      </c>
      <c r="E14" s="187"/>
      <c r="I14" s="187"/>
    </row>
    <row r="15" spans="1:9" x14ac:dyDescent="0.25">
      <c r="B15" s="232">
        <v>2009</v>
      </c>
      <c r="C15" s="222">
        <v>0.4</v>
      </c>
      <c r="D15" s="222">
        <v>-3.1802662636475798</v>
      </c>
      <c r="E15" s="187"/>
      <c r="I15" s="187"/>
    </row>
    <row r="16" spans="1:9" x14ac:dyDescent="0.25">
      <c r="B16" s="232">
        <v>2010</v>
      </c>
      <c r="C16" s="222">
        <v>0.4</v>
      </c>
      <c r="D16" s="222">
        <v>-1.7484865820808104</v>
      </c>
      <c r="E16" s="187"/>
      <c r="I16" s="187"/>
    </row>
    <row r="17" spans="2:9" x14ac:dyDescent="0.25">
      <c r="B17" s="232">
        <v>2011</v>
      </c>
      <c r="C17" s="222">
        <v>-0.2</v>
      </c>
      <c r="D17" s="222">
        <v>-3.3655918471272916</v>
      </c>
      <c r="E17" s="187"/>
      <c r="I17" s="187"/>
    </row>
    <row r="18" spans="2:9" x14ac:dyDescent="0.25">
      <c r="B18" s="232">
        <v>2012</v>
      </c>
      <c r="C18" s="222">
        <v>-0.7</v>
      </c>
      <c r="D18" s="222">
        <v>-5.8891762416744324</v>
      </c>
      <c r="E18" s="187"/>
      <c r="I18" s="187"/>
    </row>
    <row r="19" spans="2:9" x14ac:dyDescent="0.25">
      <c r="B19" s="232">
        <v>2013</v>
      </c>
      <c r="C19" s="222">
        <v>-1</v>
      </c>
      <c r="D19" s="222">
        <v>-6.2234192628302765</v>
      </c>
      <c r="E19" s="187"/>
      <c r="I19" s="187"/>
    </row>
    <row r="20" spans="2:9" x14ac:dyDescent="0.25">
      <c r="B20" s="232">
        <v>2014</v>
      </c>
      <c r="C20" s="222">
        <v>-0.4</v>
      </c>
      <c r="D20" s="222">
        <v>-4.9365939950086197</v>
      </c>
      <c r="E20" s="187"/>
      <c r="I20" s="187"/>
    </row>
    <row r="21" spans="2:9" x14ac:dyDescent="0.25">
      <c r="B21" s="232" t="s">
        <v>482</v>
      </c>
      <c r="C21" s="222">
        <v>0.1</v>
      </c>
      <c r="D21" s="222">
        <v>-3.4626812217490421</v>
      </c>
      <c r="E21" s="187"/>
      <c r="I21" s="187"/>
    </row>
    <row r="22" spans="2:9" x14ac:dyDescent="0.25">
      <c r="B22" s="232" t="s">
        <v>483</v>
      </c>
      <c r="C22" s="222">
        <v>0.6</v>
      </c>
      <c r="D22" s="222">
        <v>-1.8499939478822447</v>
      </c>
      <c r="E22" s="187"/>
      <c r="I22" s="187"/>
    </row>
    <row r="23" spans="2:9" x14ac:dyDescent="0.25">
      <c r="B23" s="232" t="s">
        <v>484</v>
      </c>
      <c r="C23" s="222">
        <v>1.1000000000000001</v>
      </c>
      <c r="D23" s="222">
        <v>-0.58651646708467453</v>
      </c>
      <c r="E23" s="187"/>
      <c r="I23" s="187"/>
    </row>
    <row r="24" spans="2:9" x14ac:dyDescent="0.25">
      <c r="B24" s="232" t="s">
        <v>485</v>
      </c>
      <c r="C24" s="222">
        <v>1.4</v>
      </c>
      <c r="D24" s="222">
        <v>0.11419224952327056</v>
      </c>
      <c r="E24" s="187"/>
      <c r="I24" s="187"/>
    </row>
    <row r="25" spans="2:9" x14ac:dyDescent="0.25">
      <c r="B25" s="232" t="s">
        <v>486</v>
      </c>
      <c r="C25" s="222">
        <v>1.6</v>
      </c>
      <c r="D25" s="222">
        <v>0.7343329599765136</v>
      </c>
      <c r="E25" s="187"/>
      <c r="I25" s="187"/>
    </row>
    <row r="26" spans="2:9" x14ac:dyDescent="0.25">
      <c r="B26" s="456" t="s">
        <v>487</v>
      </c>
      <c r="C26" s="456"/>
      <c r="D26" s="456"/>
    </row>
    <row r="27" spans="2:9" x14ac:dyDescent="0.25">
      <c r="B27" s="457" t="s">
        <v>488</v>
      </c>
      <c r="C27" s="457"/>
      <c r="D27" s="457"/>
    </row>
    <row r="28" spans="2:9" x14ac:dyDescent="0.25">
      <c r="C28" s="218"/>
      <c r="D28" s="218"/>
    </row>
    <row r="29" spans="2:9" x14ac:dyDescent="0.25">
      <c r="C29" s="218"/>
      <c r="D29" s="218"/>
    </row>
    <row r="30" spans="2:9" x14ac:dyDescent="0.25">
      <c r="C30" s="218"/>
      <c r="D30" s="218"/>
    </row>
    <row r="31" spans="2:9" x14ac:dyDescent="0.25">
      <c r="C31" s="218"/>
      <c r="D31" s="218"/>
    </row>
    <row r="32" spans="2:9" x14ac:dyDescent="0.25">
      <c r="C32" s="218"/>
      <c r="D32" s="218"/>
    </row>
    <row r="35" ht="29.25" customHeight="1" x14ac:dyDescent="0.25"/>
    <row r="36" ht="28.5" customHeight="1" x14ac:dyDescent="0.25"/>
  </sheetData>
  <mergeCells count="4">
    <mergeCell ref="B2:D2"/>
    <mergeCell ref="B3:D3"/>
    <mergeCell ref="B26:D26"/>
    <mergeCell ref="B27:D27"/>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0"/>
  <sheetViews>
    <sheetView showGridLines="0" workbookViewId="0"/>
  </sheetViews>
  <sheetFormatPr defaultRowHeight="15" x14ac:dyDescent="0.25"/>
  <cols>
    <col min="1" max="1" width="12.28515625" customWidth="1"/>
    <col min="2" max="2" width="14.7109375" bestFit="1" customWidth="1"/>
    <col min="3" max="8" width="9" customWidth="1"/>
    <col min="9" max="9" width="11.140625" style="31" customWidth="1"/>
    <col min="10" max="10" width="9" style="70" customWidth="1"/>
    <col min="11" max="11" width="11.140625" customWidth="1"/>
    <col min="12" max="12" width="10.42578125" customWidth="1"/>
    <col min="13" max="16" width="9.5703125" customWidth="1"/>
    <col min="17" max="17" width="7.42578125" bestFit="1" customWidth="1"/>
    <col min="18" max="18" width="10.140625" customWidth="1"/>
    <col min="19" max="23" width="10.5703125" customWidth="1"/>
    <col min="24" max="24" width="0.5703125" customWidth="1"/>
    <col min="25" max="27" width="10.140625" customWidth="1"/>
    <col min="28" max="30" width="8.7109375" customWidth="1"/>
  </cols>
  <sheetData>
    <row r="1" spans="1:21" ht="15.75" x14ac:dyDescent="0.25">
      <c r="A1" s="106" t="s">
        <v>2</v>
      </c>
      <c r="B1" s="60"/>
      <c r="C1" s="64"/>
      <c r="D1" s="64"/>
      <c r="E1" s="64"/>
      <c r="F1" s="64"/>
      <c r="G1" s="64"/>
      <c r="H1" s="64"/>
      <c r="I1" s="64"/>
      <c r="J1" s="65"/>
    </row>
    <row r="2" spans="1:21" x14ac:dyDescent="0.25">
      <c r="A2" s="60"/>
      <c r="B2" s="446" t="s">
        <v>934</v>
      </c>
      <c r="C2" s="446"/>
      <c r="D2" s="446"/>
      <c r="E2" s="446"/>
      <c r="F2" s="446"/>
      <c r="G2" s="446"/>
      <c r="H2" s="446"/>
      <c r="I2" s="446"/>
      <c r="J2" s="446"/>
      <c r="K2" s="446"/>
      <c r="L2" s="446"/>
      <c r="M2" s="446"/>
      <c r="N2" s="446"/>
      <c r="O2" s="446"/>
      <c r="P2" s="446"/>
      <c r="Q2" s="446"/>
      <c r="R2" s="446"/>
    </row>
    <row r="3" spans="1:21" x14ac:dyDescent="0.25">
      <c r="A3" s="31"/>
      <c r="B3" s="446" t="s">
        <v>933</v>
      </c>
      <c r="C3" s="446"/>
      <c r="D3" s="446"/>
      <c r="E3" s="446"/>
      <c r="F3" s="446"/>
      <c r="G3" s="446"/>
      <c r="H3" s="446"/>
      <c r="I3" s="446"/>
      <c r="J3" s="446"/>
      <c r="K3" s="446"/>
      <c r="L3" s="446"/>
      <c r="M3" s="446"/>
      <c r="N3" s="446"/>
      <c r="O3" s="446"/>
      <c r="P3" s="446"/>
      <c r="Q3" s="446"/>
      <c r="R3" s="446"/>
    </row>
    <row r="4" spans="1:21" x14ac:dyDescent="0.25">
      <c r="A4" s="31"/>
      <c r="B4" s="460" t="s">
        <v>925</v>
      </c>
      <c r="C4" s="460"/>
      <c r="D4" s="460"/>
      <c r="E4" s="460"/>
      <c r="F4" s="460"/>
      <c r="G4" s="460"/>
      <c r="H4" s="460"/>
      <c r="I4" s="370"/>
      <c r="J4" s="371"/>
      <c r="K4" s="460" t="s">
        <v>926</v>
      </c>
      <c r="L4" s="460"/>
      <c r="M4" s="460"/>
      <c r="N4" s="460"/>
      <c r="O4" s="460"/>
      <c r="P4" s="460"/>
      <c r="Q4" s="460"/>
      <c r="R4" s="5"/>
    </row>
    <row r="5" spans="1:21" x14ac:dyDescent="0.25">
      <c r="B5" s="460" t="s">
        <v>927</v>
      </c>
      <c r="C5" s="460"/>
      <c r="D5" s="460"/>
      <c r="E5" s="460"/>
      <c r="F5" s="460"/>
      <c r="G5" s="460"/>
      <c r="H5" s="460"/>
      <c r="I5" s="370"/>
      <c r="J5" s="372"/>
      <c r="K5" s="460" t="s">
        <v>928</v>
      </c>
      <c r="L5" s="460"/>
      <c r="M5" s="460"/>
      <c r="N5" s="460"/>
      <c r="O5" s="460"/>
      <c r="P5" s="460"/>
      <c r="Q5" s="460"/>
      <c r="R5" s="5"/>
      <c r="T5" s="7"/>
    </row>
    <row r="6" spans="1:21" x14ac:dyDescent="0.25">
      <c r="B6" s="39" t="s">
        <v>6</v>
      </c>
      <c r="C6" s="378"/>
      <c r="D6" s="378"/>
      <c r="E6" s="378"/>
      <c r="F6" s="378"/>
      <c r="G6" s="378"/>
      <c r="H6" s="378"/>
      <c r="I6" s="370"/>
      <c r="J6" s="372"/>
      <c r="K6" s="39" t="s">
        <v>6</v>
      </c>
      <c r="L6" s="378"/>
      <c r="M6" s="378"/>
      <c r="N6" s="378"/>
      <c r="O6" s="378"/>
      <c r="P6" s="378"/>
      <c r="Q6" s="378"/>
      <c r="R6" s="5"/>
      <c r="T6" s="7"/>
    </row>
    <row r="7" spans="1:21" x14ac:dyDescent="0.25">
      <c r="B7" s="373"/>
      <c r="C7" s="373">
        <v>2013</v>
      </c>
      <c r="D7" s="373">
        <f>+C7+1</f>
        <v>2014</v>
      </c>
      <c r="E7" s="373">
        <f t="shared" ref="E7:H7" si="0">+D7+1</f>
        <v>2015</v>
      </c>
      <c r="F7" s="373">
        <f t="shared" si="0"/>
        <v>2016</v>
      </c>
      <c r="G7" s="373">
        <f t="shared" si="0"/>
        <v>2017</v>
      </c>
      <c r="H7" s="374">
        <f t="shared" si="0"/>
        <v>2018</v>
      </c>
      <c r="I7" s="373"/>
      <c r="J7" s="372"/>
      <c r="K7" s="373"/>
      <c r="L7" s="373">
        <v>2013</v>
      </c>
      <c r="M7" s="373">
        <v>2014</v>
      </c>
      <c r="N7" s="373">
        <v>2015</v>
      </c>
      <c r="O7" s="373">
        <v>2016</v>
      </c>
      <c r="P7" s="373">
        <v>2017</v>
      </c>
      <c r="Q7" s="373">
        <v>2018</v>
      </c>
      <c r="R7" s="373"/>
      <c r="S7" s="7"/>
      <c r="T7" s="7"/>
      <c r="U7" s="7"/>
    </row>
    <row r="8" spans="1:21" x14ac:dyDescent="0.25">
      <c r="B8" s="62" t="s">
        <v>124</v>
      </c>
      <c r="C8" s="381">
        <v>-4.9000000000000004</v>
      </c>
      <c r="D8" s="381">
        <v>-4</v>
      </c>
      <c r="E8" s="381">
        <v>-2.5</v>
      </c>
      <c r="F8" s="381">
        <v>-1.5</v>
      </c>
      <c r="G8" s="381">
        <v>-0.7</v>
      </c>
      <c r="H8" s="381">
        <v>0</v>
      </c>
      <c r="I8" s="62" t="s">
        <v>125</v>
      </c>
      <c r="J8" s="375"/>
      <c r="K8" s="62" t="s">
        <v>124</v>
      </c>
      <c r="L8" s="381">
        <v>-0.6</v>
      </c>
      <c r="M8" s="381">
        <v>0.4</v>
      </c>
      <c r="N8" s="381">
        <v>1.8</v>
      </c>
      <c r="O8" s="381">
        <v>2.7</v>
      </c>
      <c r="P8" s="381">
        <v>3.4</v>
      </c>
      <c r="Q8" s="381">
        <v>4.2</v>
      </c>
      <c r="R8" s="62" t="s">
        <v>125</v>
      </c>
    </row>
    <row r="9" spans="1:21" x14ac:dyDescent="0.25">
      <c r="B9" s="380" t="s">
        <v>126</v>
      </c>
      <c r="C9" s="382">
        <v>-4.9000000000000004</v>
      </c>
      <c r="D9" s="382">
        <v>-4.7</v>
      </c>
      <c r="E9" s="382">
        <v>-2.5</v>
      </c>
      <c r="F9" s="382">
        <v>-1.4</v>
      </c>
      <c r="G9" s="382">
        <v>-0.5</v>
      </c>
      <c r="H9" s="382">
        <v>0.4</v>
      </c>
      <c r="I9" s="380" t="s">
        <v>127</v>
      </c>
      <c r="J9" s="375"/>
      <c r="K9" s="380" t="s">
        <v>126</v>
      </c>
      <c r="L9" s="382">
        <v>0.1</v>
      </c>
      <c r="M9" s="382">
        <v>0.4</v>
      </c>
      <c r="N9" s="382">
        <v>2.5</v>
      </c>
      <c r="O9" s="382">
        <v>3.5</v>
      </c>
      <c r="P9" s="382">
        <v>4.2</v>
      </c>
      <c r="Q9" s="382">
        <v>5</v>
      </c>
      <c r="R9" s="380" t="s">
        <v>127</v>
      </c>
    </row>
    <row r="10" spans="1:21" x14ac:dyDescent="0.25">
      <c r="B10" s="67"/>
      <c r="C10" s="132"/>
      <c r="D10" s="132"/>
      <c r="E10" s="132"/>
      <c r="F10" s="132"/>
      <c r="G10" s="132"/>
      <c r="H10" s="132"/>
      <c r="I10" s="376"/>
      <c r="J10" s="375"/>
      <c r="K10" s="5"/>
      <c r="L10" s="5"/>
      <c r="M10" s="5"/>
      <c r="N10" s="5"/>
      <c r="O10" s="5"/>
      <c r="P10" s="5"/>
      <c r="Q10" s="5"/>
      <c r="R10" s="5"/>
    </row>
    <row r="11" spans="1:21" x14ac:dyDescent="0.25">
      <c r="B11" s="5"/>
      <c r="C11" s="132"/>
      <c r="D11" s="132"/>
      <c r="E11" s="132"/>
      <c r="F11" s="132"/>
      <c r="G11" s="132"/>
      <c r="H11" s="132"/>
      <c r="I11" s="376"/>
      <c r="J11" s="377"/>
      <c r="K11" s="5"/>
      <c r="L11" s="132"/>
      <c r="M11" s="132"/>
      <c r="N11" s="132"/>
      <c r="O11" s="132"/>
      <c r="P11" s="132"/>
      <c r="Q11" s="132"/>
      <c r="R11" s="5"/>
    </row>
    <row r="12" spans="1:21" x14ac:dyDescent="0.25">
      <c r="B12" s="5"/>
      <c r="C12" s="132"/>
      <c r="D12" s="132"/>
      <c r="E12" s="132"/>
      <c r="F12" s="132"/>
      <c r="G12" s="132"/>
      <c r="H12" s="132"/>
      <c r="I12" s="376"/>
      <c r="J12" s="377"/>
      <c r="K12" s="5"/>
      <c r="L12" s="132"/>
      <c r="M12" s="132"/>
      <c r="N12" s="132"/>
      <c r="O12" s="132"/>
      <c r="P12" s="132"/>
      <c r="Q12" s="132"/>
      <c r="R12" s="5"/>
    </row>
    <row r="13" spans="1:21" x14ac:dyDescent="0.25">
      <c r="B13" s="459" t="s">
        <v>929</v>
      </c>
      <c r="C13" s="459"/>
      <c r="D13" s="459"/>
      <c r="E13" s="459"/>
      <c r="F13" s="459"/>
      <c r="G13" s="459"/>
      <c r="H13" s="459"/>
      <c r="I13" s="370"/>
      <c r="J13" s="377"/>
      <c r="K13" s="460" t="s">
        <v>930</v>
      </c>
      <c r="L13" s="460"/>
      <c r="M13" s="460"/>
      <c r="N13" s="460"/>
      <c r="O13" s="460"/>
      <c r="P13" s="460"/>
      <c r="Q13" s="460"/>
      <c r="R13" s="5"/>
    </row>
    <row r="14" spans="1:21" x14ac:dyDescent="0.25">
      <c r="B14" s="459" t="s">
        <v>931</v>
      </c>
      <c r="C14" s="459"/>
      <c r="D14" s="459"/>
      <c r="E14" s="459"/>
      <c r="F14" s="459"/>
      <c r="G14" s="459"/>
      <c r="H14" s="459"/>
      <c r="I14" s="370"/>
      <c r="J14" s="378"/>
      <c r="K14" s="460" t="s">
        <v>932</v>
      </c>
      <c r="L14" s="460"/>
      <c r="M14" s="460"/>
      <c r="N14" s="460"/>
      <c r="O14" s="460"/>
      <c r="P14" s="460"/>
      <c r="Q14" s="460"/>
      <c r="R14" s="5"/>
    </row>
    <row r="15" spans="1:21" x14ac:dyDescent="0.25">
      <c r="B15" s="39" t="s">
        <v>6</v>
      </c>
      <c r="C15" s="232"/>
      <c r="D15" s="232"/>
      <c r="E15" s="232"/>
      <c r="F15" s="232"/>
      <c r="G15" s="232"/>
      <c r="H15" s="232"/>
      <c r="I15" s="370"/>
      <c r="J15" s="378"/>
      <c r="K15" s="39" t="s">
        <v>6</v>
      </c>
      <c r="L15" s="378"/>
      <c r="M15" s="378"/>
      <c r="N15" s="378"/>
      <c r="O15" s="378"/>
      <c r="P15" s="378"/>
      <c r="Q15" s="378"/>
      <c r="R15" s="5"/>
    </row>
    <row r="16" spans="1:21" x14ac:dyDescent="0.25">
      <c r="B16" s="373"/>
      <c r="C16" s="373">
        <v>2013</v>
      </c>
      <c r="D16" s="373">
        <v>2014</v>
      </c>
      <c r="E16" s="373">
        <v>2015</v>
      </c>
      <c r="F16" s="373">
        <v>2016</v>
      </c>
      <c r="G16" s="373">
        <v>2017</v>
      </c>
      <c r="H16" s="374">
        <v>2018</v>
      </c>
      <c r="I16" s="373"/>
      <c r="J16" s="372"/>
      <c r="K16" s="373"/>
      <c r="L16" s="373">
        <v>2013</v>
      </c>
      <c r="M16" s="373">
        <v>2014</v>
      </c>
      <c r="N16" s="373">
        <v>2015</v>
      </c>
      <c r="O16" s="373">
        <v>2016</v>
      </c>
      <c r="P16" s="373">
        <v>2017</v>
      </c>
      <c r="Q16" s="374">
        <v>2018</v>
      </c>
      <c r="R16" s="373"/>
    </row>
    <row r="17" spans="2:18" x14ac:dyDescent="0.25">
      <c r="B17" s="379" t="s">
        <v>124</v>
      </c>
      <c r="C17" s="381">
        <v>129</v>
      </c>
      <c r="D17" s="381">
        <v>130.19999999999999</v>
      </c>
      <c r="E17" s="381">
        <v>128.69999999999999</v>
      </c>
      <c r="F17" s="381">
        <v>125.6</v>
      </c>
      <c r="G17" s="381">
        <v>120.7</v>
      </c>
      <c r="H17" s="381">
        <v>116.7</v>
      </c>
      <c r="I17" s="379" t="s">
        <v>125</v>
      </c>
      <c r="J17" s="375"/>
      <c r="K17" s="62" t="s">
        <v>124</v>
      </c>
      <c r="L17" s="383">
        <v>165666</v>
      </c>
      <c r="M17" s="383">
        <v>168906</v>
      </c>
      <c r="N17" s="383">
        <v>172935</v>
      </c>
      <c r="O17" s="383">
        <v>178851</v>
      </c>
      <c r="P17" s="383">
        <v>185404</v>
      </c>
      <c r="Q17" s="383">
        <v>192261</v>
      </c>
      <c r="R17" s="62" t="s">
        <v>125</v>
      </c>
    </row>
    <row r="18" spans="2:18" x14ac:dyDescent="0.25">
      <c r="B18" s="380" t="s">
        <v>126</v>
      </c>
      <c r="C18" s="382">
        <v>128</v>
      </c>
      <c r="D18" s="382">
        <v>127.5</v>
      </c>
      <c r="E18" s="382">
        <v>125.7</v>
      </c>
      <c r="F18" s="382">
        <v>122.7</v>
      </c>
      <c r="G18" s="382">
        <v>117.9</v>
      </c>
      <c r="H18" s="382">
        <v>114</v>
      </c>
      <c r="I18" s="380" t="s">
        <v>127</v>
      </c>
      <c r="J18" s="375"/>
      <c r="K18" s="380" t="s">
        <v>126</v>
      </c>
      <c r="L18" s="384">
        <v>171211</v>
      </c>
      <c r="M18" s="384">
        <v>175471</v>
      </c>
      <c r="N18" s="384">
        <v>180770</v>
      </c>
      <c r="O18" s="384">
        <v>183322</v>
      </c>
      <c r="P18" s="384">
        <v>190039</v>
      </c>
      <c r="Q18" s="384">
        <v>197040</v>
      </c>
      <c r="R18" s="380" t="s">
        <v>127</v>
      </c>
    </row>
    <row r="19" spans="2:18" ht="30.75" customHeight="1" x14ac:dyDescent="0.25">
      <c r="B19" s="458" t="s">
        <v>935</v>
      </c>
      <c r="C19" s="458"/>
      <c r="D19" s="458"/>
      <c r="E19" s="458"/>
      <c r="F19" s="458"/>
      <c r="G19" s="458"/>
      <c r="H19" s="458"/>
      <c r="I19" s="458"/>
      <c r="J19" s="458"/>
      <c r="K19" s="458"/>
      <c r="L19" s="458"/>
      <c r="M19" s="458"/>
      <c r="N19" s="458"/>
      <c r="O19" s="458"/>
      <c r="P19" s="458"/>
      <c r="Q19" s="458"/>
      <c r="R19" s="458"/>
    </row>
    <row r="20" spans="2:18" ht="30.75" customHeight="1" x14ac:dyDescent="0.25">
      <c r="B20" s="458" t="s">
        <v>986</v>
      </c>
      <c r="C20" s="458"/>
      <c r="D20" s="458"/>
      <c r="E20" s="458"/>
      <c r="F20" s="458"/>
      <c r="G20" s="458"/>
      <c r="H20" s="458"/>
      <c r="I20" s="458"/>
      <c r="J20" s="458"/>
      <c r="K20" s="458"/>
      <c r="L20" s="458"/>
      <c r="M20" s="458"/>
      <c r="N20" s="458"/>
      <c r="O20" s="458"/>
      <c r="P20" s="458"/>
      <c r="Q20" s="458"/>
      <c r="R20" s="458"/>
    </row>
    <row r="21" spans="2:18" x14ac:dyDescent="0.25">
      <c r="C21" s="4"/>
      <c r="D21" s="4"/>
      <c r="E21" s="4"/>
      <c r="F21" s="4"/>
      <c r="G21" s="4"/>
      <c r="H21" s="4"/>
      <c r="I21" s="69"/>
      <c r="J21" s="66"/>
      <c r="L21" s="4"/>
      <c r="M21" s="4"/>
      <c r="N21" s="4"/>
      <c r="O21" s="4"/>
      <c r="P21" s="4"/>
      <c r="Q21" s="4"/>
    </row>
    <row r="22" spans="2:18" x14ac:dyDescent="0.25">
      <c r="J22" s="66"/>
    </row>
    <row r="23" spans="2:18" x14ac:dyDescent="0.25">
      <c r="B23" s="62"/>
      <c r="C23" s="61"/>
      <c r="D23" s="61"/>
      <c r="E23" s="61"/>
      <c r="F23" s="61"/>
      <c r="G23" s="61"/>
      <c r="H23" s="61"/>
      <c r="I23" s="64"/>
      <c r="J23" s="65"/>
    </row>
    <row r="24" spans="2:18" x14ac:dyDescent="0.25">
      <c r="B24" s="5"/>
      <c r="C24" s="61"/>
      <c r="D24" s="61"/>
      <c r="E24" s="61"/>
      <c r="F24" s="61"/>
      <c r="G24" s="74"/>
      <c r="H24" s="61"/>
      <c r="I24" s="64"/>
      <c r="J24" s="65"/>
    </row>
    <row r="29" spans="2:18" x14ac:dyDescent="0.25">
      <c r="H29" s="75"/>
      <c r="I29" s="76"/>
    </row>
    <row r="30" spans="2:18" x14ac:dyDescent="0.25">
      <c r="I30" s="76"/>
    </row>
  </sheetData>
  <mergeCells count="12">
    <mergeCell ref="B3:R3"/>
    <mergeCell ref="B2:R2"/>
    <mergeCell ref="B19:R19"/>
    <mergeCell ref="B20:R20"/>
    <mergeCell ref="B14:H14"/>
    <mergeCell ref="K14:Q14"/>
    <mergeCell ref="B4:H4"/>
    <mergeCell ref="K4:Q4"/>
    <mergeCell ref="B5:H5"/>
    <mergeCell ref="K5:Q5"/>
    <mergeCell ref="B13:H13"/>
    <mergeCell ref="K13:Q13"/>
  </mergeCells>
  <hyperlinks>
    <hyperlink ref="A1" location="Índice!A1" display="Índice"/>
  </hyperlinks>
  <printOptions horizontalCentered="1" verticalCentered="1"/>
  <pageMargins left="0" right="0" top="0" bottom="0" header="0" footer="0"/>
  <pageSetup paperSize="9"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F3D68AF62BB334AA9F1DB7491376A67" ma:contentTypeVersion="0" ma:contentTypeDescription="Criar um novo documento." ma:contentTypeScope="" ma:versionID="27c65491e8fd78533ee5e940b1b9f341">
  <xsd:schema xmlns:xsd="http://www.w3.org/2001/XMLSchema" xmlns:xs="http://www.w3.org/2001/XMLSchema" xmlns:p="http://schemas.microsoft.com/office/2006/metadata/properties" xmlns:ns2="084d2d1e-320f-4e62-acef-086338a5c15b" targetNamespace="http://schemas.microsoft.com/office/2006/metadata/properties" ma:root="true" ma:fieldsID="6ad86ab6e15bfe903e0d65db1c07606c" ns2:_="">
    <xsd:import namespace="084d2d1e-320f-4e62-acef-086338a5c15b"/>
    <xsd:element name="properties">
      <xsd:complexType>
        <xsd:sequence>
          <xsd:element name="documentManagement">
            <xsd:complexType>
              <xsd:all>
                <xsd:element ref="ns2:kdaf72f82f374c1a8eb4a0ab705a5584"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86c87d3-4d32-4f02-aa74-5455f2960c33" ContentTypeId="0x0101" PreviousValue="false"/>
</file>

<file path=customXml/itemProps1.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2.xml><?xml version="1.0" encoding="utf-8"?>
<ds:datastoreItem xmlns:ds="http://schemas.openxmlformats.org/officeDocument/2006/customXml" ds:itemID="{360982F5-A119-44FA-AC41-567E0B668415}">
  <ds:schemaRefs>
    <ds:schemaRef ds:uri="http://schemas.microsoft.com/office/2006/metadata/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084d2d1e-320f-4e62-acef-086338a5c15b"/>
    <ds:schemaRef ds:uri="http://purl.org/dc/terms/"/>
  </ds:schemaRefs>
</ds:datastoreItem>
</file>

<file path=customXml/itemProps3.xml><?xml version="1.0" encoding="utf-8"?>
<ds:datastoreItem xmlns:ds="http://schemas.openxmlformats.org/officeDocument/2006/customXml" ds:itemID="{BC7C310F-2C60-4C7C-8903-18C5B3752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D579C2-969F-4DEF-A989-58E37A2BD83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vt:i4>
      </vt:variant>
    </vt:vector>
  </HeadingPairs>
  <TitlesOfParts>
    <vt:vector size="46" baseType="lpstr">
      <vt:lpstr>Índice</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Gráfico 18_Chart 18</vt:lpstr>
      <vt:lpstr>Gráfico 19_Chart 19</vt:lpstr>
      <vt:lpstr>Gráfico 20_Chart 20</vt:lpstr>
      <vt:lpstr>Gráfico 21__Chart 21</vt:lpstr>
      <vt:lpstr>Gráfico 22_Chart 22</vt:lpstr>
      <vt:lpstr>Gráfico 23_Chart 23</vt:lpstr>
      <vt:lpstr>Gráfico 24_Chart 24</vt:lpstr>
      <vt:lpstr>Gráfico 25_Chart 25</vt:lpstr>
      <vt:lpstr>Gráfico 26__Chart 26</vt:lpstr>
      <vt:lpstr>Gráfico 27_Chart 27</vt:lpstr>
      <vt:lpstr>Gráfico 28_Chart 28</vt:lpstr>
      <vt:lpstr>Gráfico 29__Chart 29</vt:lpstr>
      <vt:lpstr>Gráfico 30_Chart 30</vt:lpstr>
      <vt:lpstr>Gráfico 31_Chart 31</vt:lpstr>
      <vt:lpstr>Gráfico 32_Chart 32</vt:lpstr>
      <vt:lpstr>Gráfico 33_Chart 33</vt:lpstr>
      <vt:lpstr>Quadro 1_Table 1</vt:lpstr>
      <vt:lpstr>Quadro 2_Table 2</vt:lpstr>
      <vt:lpstr>Quadro 3_Table 3</vt:lpstr>
      <vt:lpstr>Quadro 5_Table 5</vt:lpstr>
      <vt:lpstr>Quadro 6_Table 6</vt:lpstr>
      <vt:lpstr>Quadro 7_Table 7</vt:lpstr>
      <vt:lpstr>Quadro 8_Table 8</vt:lpstr>
      <vt:lpstr>Quadro 9_Table 9</vt:lpstr>
      <vt:lpstr>Quadro 10__Table 10</vt:lpstr>
      <vt:lpstr>Quadro 11_Table 11</vt:lpstr>
      <vt:lpstr>Quadro 12_Table 12</vt:lpstr>
      <vt:lpstr>Índice!Print_Area</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Finanças Públicas: Situação e Condicionantes 2015-2019</dc:title>
  <dc:creator>cfp@cfp.pt</dc:creator>
  <cp:lastModifiedBy>Cláudia Henriques</cp:lastModifiedBy>
  <dcterms:created xsi:type="dcterms:W3CDTF">2014-10-07T11:29:57Z</dcterms:created>
  <dcterms:modified xsi:type="dcterms:W3CDTF">2015-03-31T15:41:40Z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0x0101006F3D68AF62BB334AA9F1DB7491376A67</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